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C\SIGI\CALIDAD\SC04-L02_Vr1\ANEXOS\"/>
    </mc:Choice>
  </mc:AlternateContent>
  <xr:revisionPtr revIDLastSave="0" documentId="8_{D1A8F1CF-AE68-4CCD-B3FA-FCB38520D00F}" xr6:coauthVersionLast="47" xr6:coauthVersionMax="47" xr10:uidLastSave="{00000000-0000-0000-0000-000000000000}"/>
  <bookViews>
    <workbookView xWindow="1950" yWindow="480" windowWidth="25170" windowHeight="15120" xr2:uid="{00000000-000D-0000-FFFF-FFFF00000000}"/>
  </bookViews>
  <sheets>
    <sheet name="PLAN DE CAPACITACIÓN" sheetId="1" r:id="rId1"/>
    <sheet name="Hoja1" sheetId="2" state="hidden" r:id="rId2"/>
  </sheets>
  <externalReferences>
    <externalReference r:id="rId3"/>
  </externalReferences>
  <definedNames>
    <definedName name="_xlnm.Print_Area" localSheetId="1">Hoja1!$A$1:$J$12</definedName>
    <definedName name="_xlnm.Print_Area" localSheetId="0">'PLAN DE CAPACITACIÓN'!$A$1:$AP$86</definedName>
    <definedName name="_xlnm.Print_Titles" localSheetId="0">'PLAN DE CAPACITACIÓN'!$1:$2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6" i="1" l="1"/>
  <c r="AM32" i="1"/>
  <c r="AD41" i="1"/>
  <c r="AG41" i="1"/>
  <c r="AJ41" i="1"/>
  <c r="AD40" i="1"/>
  <c r="AG40" i="1"/>
  <c r="AJ40" i="1"/>
  <c r="AA40" i="1"/>
  <c r="AM18" i="1"/>
  <c r="AM20" i="1"/>
  <c r="AM22" i="1"/>
  <c r="AM24" i="1"/>
  <c r="AM28" i="1"/>
  <c r="AM30" i="1"/>
  <c r="AM34" i="1"/>
  <c r="AM36" i="1"/>
  <c r="AM38" i="1"/>
  <c r="AA41" i="1"/>
  <c r="AM12" i="1"/>
  <c r="AA42" i="1" l="1"/>
  <c r="AJ75" i="1"/>
  <c r="AG75" i="1"/>
  <c r="AD75" i="1"/>
  <c r="AA75" i="1"/>
  <c r="AA76" i="1" s="1"/>
  <c r="AJ62" i="1"/>
  <c r="AG62" i="1"/>
  <c r="AD62" i="1"/>
  <c r="AA62" i="1"/>
  <c r="AA63" i="1" s="1"/>
  <c r="AA48" i="1"/>
  <c r="AA49" i="1" s="1"/>
  <c r="AJ48" i="1"/>
  <c r="AG48" i="1"/>
  <c r="AD48" i="1"/>
  <c r="AD63" i="1" l="1"/>
  <c r="AG63" i="1" s="1"/>
  <c r="AJ63" i="1" s="1"/>
  <c r="AD76" i="1"/>
  <c r="AG76" i="1" s="1"/>
  <c r="AJ76" i="1" s="1"/>
  <c r="AD49" i="1"/>
  <c r="AG49" i="1" s="1"/>
  <c r="AJ49" i="1" s="1"/>
  <c r="AG42" i="1" l="1"/>
  <c r="AD42" i="1"/>
  <c r="AJ42" i="1"/>
  <c r="AM16" i="1" l="1"/>
  <c r="AN12" i="1" s="1"/>
  <c r="AM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 Rodríguez Lizcano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objetivo del Plan de Capacitación del SG SST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la población objeto, a quien va dirigido. Así mismo se debe indicar donde inicia y donde termina el Plan de capacitación.</t>
        </r>
      </text>
    </comment>
    <comment ref="A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componente, aspecto o área macro que se va a trabajar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la actividad o tema que se va a tratar</t>
        </r>
      </text>
    </comment>
    <comment ref="J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los temas a tratar en la capacitación</t>
        </r>
      </text>
    </comment>
    <comment ref="Q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nombre de quien va a dirigir la capacitación</t>
        </r>
      </text>
    </comment>
    <comment ref="W1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Marcela Rodríguez Lizcano:</t>
        </r>
        <r>
          <rPr>
            <sz val="9"/>
            <color indexed="81"/>
            <rFont val="Tahoma"/>
            <family val="2"/>
          </rPr>
          <t xml:space="preserve">
Registre el riesgo que se impacta con la capacitación.</t>
        </r>
      </text>
    </comment>
  </commentList>
</comments>
</file>

<file path=xl/sharedStrings.xml><?xml version="1.0" encoding="utf-8"?>
<sst xmlns="http://schemas.openxmlformats.org/spreadsheetml/2006/main" count="248" uniqueCount="116">
  <si>
    <t>OBJETIVO:</t>
  </si>
  <si>
    <t>ALCANCE:</t>
  </si>
  <si>
    <t>COMPONENTE</t>
  </si>
  <si>
    <t>CONTENIDO</t>
  </si>
  <si>
    <t>RECURSOS</t>
  </si>
  <si>
    <t>SEGUIMIENTO</t>
  </si>
  <si>
    <t>ENE</t>
  </si>
  <si>
    <t>Programado</t>
  </si>
  <si>
    <t>Ejecutado</t>
  </si>
  <si>
    <t>Actividades Programadas</t>
  </si>
  <si>
    <t>Actividades Ejecutadas</t>
  </si>
  <si>
    <t>% de Ejecución</t>
  </si>
  <si>
    <t>MEDICIÓN</t>
  </si>
  <si>
    <t>NOMBRE DEL INDICADOR</t>
  </si>
  <si>
    <t>META</t>
  </si>
  <si>
    <t>PERIODO</t>
  </si>
  <si>
    <t>FORMULA</t>
  </si>
  <si>
    <t>Cobertura</t>
  </si>
  <si>
    <t>COBERTURA</t>
  </si>
  <si>
    <t>Cobertura promedio acumulada</t>
  </si>
  <si>
    <t>EFICACIA</t>
  </si>
  <si>
    <t>No de evaluaciones aprobadas en el periodo*100 /No. De evaluaciones realizadas en el periodo</t>
  </si>
  <si>
    <t>No de evaluaciones aprobadas   en el periodo</t>
  </si>
  <si>
    <t>No. De evaluaciones realizadas en el periodo</t>
  </si>
  <si>
    <t>Capacitación sobre el Sistema de Gestión de la Seguridad y Salud en el Trabajo. (Política, objetivos, alcance y programas.)</t>
  </si>
  <si>
    <t>Capacitación en Accidente de trabajo y enfermedad laboral.</t>
  </si>
  <si>
    <t xml:space="preserve">Capacitación en determinación de peligros, valoración y evaluación de riesgos. </t>
  </si>
  <si>
    <t>Capacitación en riesgo
cardiovascular y buenos hábitos saludables.</t>
  </si>
  <si>
    <t>SEDE</t>
  </si>
  <si>
    <t>HORA</t>
  </si>
  <si>
    <t>N°</t>
  </si>
  <si>
    <t>TEMA</t>
  </si>
  <si>
    <t>RESPONSABLE</t>
  </si>
  <si>
    <t>INSUMOS</t>
  </si>
  <si>
    <t>BOTICA</t>
  </si>
  <si>
    <t>CALLE 18</t>
  </si>
  <si>
    <t>Diego Andres Sanchez Gantiva</t>
  </si>
  <si>
    <t>COMPUTADOR 
VIDEO BEAM</t>
  </si>
  <si>
    <t>9:00-11:00</t>
  </si>
  <si>
    <t>9:00-10:00</t>
  </si>
  <si>
    <t>Capacitación sobre riesgo
biomecánico.</t>
  </si>
  <si>
    <t>Capacitación Convivencia laboral.</t>
  </si>
  <si>
    <t>No de trabajadores que recibieron capacitación *100 /No. Promedio de trabajadores que debieron recibir capacitación según matriz de capacitación por cargo en el periodo</t>
  </si>
  <si>
    <t>No de trabajadores que recibieron capacitación en el periodo</t>
  </si>
  <si>
    <t>Promedio de trabajadores que debieron recibir capacitación según matriz de capacitación por cargo en el periodo</t>
  </si>
  <si>
    <t>Cobertura de la inducción</t>
  </si>
  <si>
    <t>No de trabajadores que recibieron la inducción *100 /No. De Trabajadores que ingresaron en el trimestre</t>
  </si>
  <si>
    <t>Yina Patricia Lominett</t>
  </si>
  <si>
    <t>2:00 - 4:00pm</t>
  </si>
  <si>
    <t>3:00pm-5:00pm</t>
  </si>
  <si>
    <r>
      <t xml:space="preserve">Capacitación sobre el Sistema de Gestión de la Seguridad y Salud en el Trabajo. (Política, objetivos, alcance y programas.)
</t>
    </r>
    <r>
      <rPr>
        <b/>
        <sz val="11"/>
        <color rgb="FFFF0000"/>
        <rFont val="Verdana"/>
        <family val="2"/>
      </rPr>
      <t>PARA JEFES</t>
    </r>
  </si>
  <si>
    <t>Diego Andres Sanchez Gantiva
ARL POSITIVA</t>
  </si>
  <si>
    <t>II TRIMESTRE</t>
  </si>
  <si>
    <t>III TRIMESTRE</t>
  </si>
  <si>
    <t>IV TRIMESTRE</t>
  </si>
  <si>
    <t>I TRIMESTRE</t>
  </si>
  <si>
    <t>ACTIVIDAD O TEMA</t>
  </si>
  <si>
    <t>DESCRIPCIÓN DEL INDICADOR</t>
  </si>
  <si>
    <t>ANÁLISIS</t>
  </si>
  <si>
    <t xml:space="preserve">Porcentaje de cumplimiento </t>
  </si>
  <si>
    <t>SOPORTE</t>
  </si>
  <si>
    <t>TAREA</t>
  </si>
  <si>
    <t>CUMPLIMIENTO ACTIVIDAD</t>
  </si>
  <si>
    <t>PORCENTAJE CUMPLIMIENTO PLAN</t>
  </si>
  <si>
    <t>RIESGO ASOCIADO</t>
  </si>
  <si>
    <t>Implementar un plan de capacitación y entrenamiento orientado a prevenir los peligros y riesgos propios de la entidad minimizando las causas de accidentes de trabajo y enfermedades laborales.</t>
  </si>
  <si>
    <t>SEGURIDAD VIAL</t>
  </si>
  <si>
    <t>Psicosocial</t>
  </si>
  <si>
    <t>DIRIGIDO A</t>
  </si>
  <si>
    <t>Conductores</t>
  </si>
  <si>
    <t xml:space="preserve">Primeros auxilios Basicos </t>
  </si>
  <si>
    <t xml:space="preserve">Primeros auxilios Intermedios </t>
  </si>
  <si>
    <t>Acta de Asistencia
Evaluación</t>
  </si>
  <si>
    <t>Accidentes de Tránsito</t>
  </si>
  <si>
    <t>SST
(Oscar)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</si>
  <si>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</si>
  <si>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</si>
  <si>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</si>
  <si>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</si>
  <si>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</si>
  <si>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</si>
  <si>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</si>
  <si>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</si>
  <si>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</si>
  <si>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</si>
  <si>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</si>
  <si>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Eficacia</t>
  </si>
  <si>
    <t>Eficacia promedio acumulada</t>
  </si>
  <si>
    <t>No de trabajadores que recibieron la inducción</t>
  </si>
  <si>
    <t>No. De Trabajadores que ingresaron en el trimestre</t>
  </si>
  <si>
    <t>COBERTURA INDUCCION</t>
  </si>
  <si>
    <t>Cobertura  promedio acumulada</t>
  </si>
  <si>
    <t xml:space="preserve">CRONOGRAMA CAPACITACION CONDUCTORES SIC PESV </t>
  </si>
  <si>
    <t xml:space="preserve">Ecoconducción </t>
  </si>
  <si>
    <t>Beber y conducir no es una opción, ama tu vida y respeta la via.</t>
  </si>
  <si>
    <t>Primeros auxilios extracción de pacientes</t>
  </si>
  <si>
    <t xml:space="preserve">Manejo defensivo (certificado)  </t>
  </si>
  <si>
    <t>Pista IDIGER</t>
  </si>
  <si>
    <t>Los medicamentos pueden afectarle negativamente como conductor</t>
  </si>
  <si>
    <t xml:space="preserve">Distancia segura y visión panorámica </t>
  </si>
  <si>
    <t xml:space="preserve">legal </t>
  </si>
  <si>
    <t>investigacion de siniestros viales laborales</t>
  </si>
  <si>
    <t xml:space="preserve">comité vial </t>
  </si>
  <si>
    <t>SISTEMA DE GESTION DE SEGURIDAD Y SALUD EN EL TRABAJO SG -SST
PLAN DE CAPACITACIÓN 2022</t>
  </si>
  <si>
    <t xml:space="preserve">El presente plan aplica para conductores y demás partes interesadas, que desarrollen actividades en la Superintendencia de Industria y Comercio. Se inicia con la Inducción, continua con plan de capacitación de acuerdo con los riesgos identificados, análisis de accidentalidad y enfermedad laboral, necesidades detectadas y resultados de indicadores de SG - SST del año inmediatamente anterior y finaliza con reinducción. </t>
  </si>
  <si>
    <t xml:space="preserve">certificado </t>
  </si>
  <si>
    <t>SST
(Yeison/fabian chitiva)</t>
  </si>
  <si>
    <t>SST
(Chitiva )</t>
  </si>
  <si>
    <t xml:space="preserve">Mecanica basica para conductores </t>
  </si>
  <si>
    <t>SST
(Oscar)ARL</t>
  </si>
  <si>
    <t>P</t>
  </si>
  <si>
    <t>E</t>
  </si>
  <si>
    <t>Dia del conductor Generalidades en seguridad vial</t>
  </si>
  <si>
    <t xml:space="preserve">Repasando generalidades de seguridad vial </t>
  </si>
  <si>
    <t xml:space="preserve"> Generalidades de seguridad vial 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</si>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</sst>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rgb="FFFF0000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9" fillId="0" borderId="0">
      <alignment vertical="top"/>
    </xf>
    <xf numFmtId="0" fontId="10" fillId="0" borderId="0"/>
  </cellStyleXfs>
  <cellXfs count="274">
    <xf numFmtId="0" fontId="0" fillId="0" borderId="0" xfId="0"/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7" fillId="2" borderId="14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4" fontId="7" fillId="2" borderId="4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14" fontId="7" fillId="0" borderId="48" xfId="0" applyNumberFormat="1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14" fontId="7" fillId="0" borderId="4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7" fillId="2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 applyProtection="1">
      <alignment horizontal="center" vertical="center"/>
      <protection locked="0"/>
    </xf>
    <xf numFmtId="9" fontId="12" fillId="0" borderId="0" xfId="1" applyFont="1" applyBorder="1" applyAlignment="1" applyProtection="1">
      <alignment horizontal="center" vertical="center"/>
      <protection locked="0"/>
    </xf>
    <xf numFmtId="0" fontId="14" fillId="6" borderId="14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14" fillId="6" borderId="3" xfId="6" applyFont="1" applyFill="1" applyBorder="1" applyAlignment="1">
      <alignment horizontal="center" vertical="center" wrapText="1"/>
    </xf>
    <xf numFmtId="0" fontId="14" fillId="6" borderId="50" xfId="6" applyFont="1" applyFill="1" applyBorder="1" applyAlignment="1">
      <alignment horizontal="center" vertical="center" wrapText="1"/>
    </xf>
    <xf numFmtId="0" fontId="12" fillId="3" borderId="0" xfId="0" applyFont="1" applyFill="1"/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0" fillId="3" borderId="0" xfId="0" applyFont="1" applyFill="1"/>
    <xf numFmtId="0" fontId="20" fillId="0" borderId="0" xfId="0" applyFont="1"/>
    <xf numFmtId="0" fontId="19" fillId="3" borderId="0" xfId="0" applyFont="1" applyFill="1"/>
    <xf numFmtId="0" fontId="20" fillId="3" borderId="0" xfId="0" applyFont="1" applyFill="1" applyAlignment="1">
      <alignment horizontal="left"/>
    </xf>
    <xf numFmtId="0" fontId="12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9" fontId="12" fillId="0" borderId="0" xfId="1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6" borderId="3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9" fontId="12" fillId="0" borderId="0" xfId="1" applyFont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2" fillId="0" borderId="21" xfId="0" applyFont="1" applyBorder="1"/>
    <xf numFmtId="0" fontId="21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vertical="center" wrapText="1"/>
    </xf>
    <xf numFmtId="0" fontId="21" fillId="3" borderId="17" xfId="0" applyFont="1" applyFill="1" applyBorder="1" applyAlignment="1">
      <alignment horizontal="center" vertical="center" wrapText="1"/>
    </xf>
    <xf numFmtId="1" fontId="19" fillId="3" borderId="82" xfId="3" applyNumberFormat="1" applyFont="1" applyFill="1" applyBorder="1" applyAlignment="1">
      <alignment horizontal="center" vertical="center"/>
    </xf>
    <xf numFmtId="1" fontId="19" fillId="3" borderId="83" xfId="3" applyNumberFormat="1" applyFont="1" applyFill="1" applyBorder="1" applyAlignment="1">
      <alignment horizontal="center" vertical="center"/>
    </xf>
    <xf numFmtId="1" fontId="19" fillId="3" borderId="84" xfId="3" applyNumberFormat="1" applyFont="1" applyFill="1" applyBorder="1" applyAlignment="1">
      <alignment horizontal="center" vertical="center"/>
    </xf>
    <xf numFmtId="1" fontId="19" fillId="3" borderId="64" xfId="3" applyNumberFormat="1" applyFont="1" applyFill="1" applyBorder="1" applyAlignment="1">
      <alignment horizontal="center" vertical="center"/>
    </xf>
    <xf numFmtId="1" fontId="19" fillId="3" borderId="85" xfId="3" applyNumberFormat="1" applyFont="1" applyFill="1" applyBorder="1" applyAlignment="1">
      <alignment horizontal="center" vertical="center"/>
    </xf>
    <xf numFmtId="1" fontId="19" fillId="3" borderId="86" xfId="3" applyNumberFormat="1" applyFont="1" applyFill="1" applyBorder="1" applyAlignment="1">
      <alignment horizontal="center" vertical="center"/>
    </xf>
    <xf numFmtId="0" fontId="19" fillId="5" borderId="63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  <xf numFmtId="9" fontId="20" fillId="3" borderId="65" xfId="1" applyFont="1" applyFill="1" applyBorder="1" applyAlignment="1">
      <alignment horizontal="center" vertical="center"/>
    </xf>
    <xf numFmtId="9" fontId="20" fillId="3" borderId="50" xfId="1" applyFont="1" applyFill="1" applyBorder="1" applyAlignment="1">
      <alignment horizontal="center" vertical="center"/>
    </xf>
    <xf numFmtId="9" fontId="20" fillId="3" borderId="51" xfId="1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9" fontId="20" fillId="3" borderId="3" xfId="1" applyFont="1" applyFill="1" applyBorder="1" applyAlignment="1">
      <alignment horizontal="center" vertical="center" wrapText="1"/>
    </xf>
    <xf numFmtId="9" fontId="20" fillId="3" borderId="8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9" fontId="12" fillId="0" borderId="1" xfId="1" applyFont="1" applyBorder="1" applyAlignment="1">
      <alignment horizontal="center" vertical="center"/>
    </xf>
    <xf numFmtId="9" fontId="12" fillId="0" borderId="2" xfId="1" applyFont="1" applyBorder="1" applyAlignment="1">
      <alignment horizontal="center" vertical="center"/>
    </xf>
    <xf numFmtId="9" fontId="12" fillId="0" borderId="3" xfId="1" applyFont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9" fontId="12" fillId="0" borderId="7" xfId="1" applyFont="1" applyBorder="1" applyAlignment="1">
      <alignment horizontal="center" vertical="center"/>
    </xf>
    <xf numFmtId="9" fontId="12" fillId="0" borderId="8" xfId="1" applyFont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9" fontId="12" fillId="0" borderId="71" xfId="1" applyFont="1" applyBorder="1" applyAlignment="1">
      <alignment horizontal="center" vertical="center"/>
    </xf>
    <xf numFmtId="9" fontId="20" fillId="3" borderId="54" xfId="0" applyNumberFormat="1" applyFont="1" applyFill="1" applyBorder="1" applyAlignment="1">
      <alignment horizontal="center" vertical="center" wrapText="1"/>
    </xf>
    <xf numFmtId="9" fontId="20" fillId="3" borderId="55" xfId="0" applyNumberFormat="1" applyFont="1" applyFill="1" applyBorder="1" applyAlignment="1">
      <alignment horizontal="center" vertical="center" wrapText="1"/>
    </xf>
    <xf numFmtId="9" fontId="20" fillId="3" borderId="88" xfId="0" applyNumberFormat="1" applyFont="1" applyFill="1" applyBorder="1" applyAlignment="1">
      <alignment horizontal="center" vertical="center" wrapText="1"/>
    </xf>
    <xf numFmtId="0" fontId="15" fillId="0" borderId="67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9" fontId="15" fillId="0" borderId="29" xfId="1" applyFont="1" applyBorder="1" applyAlignment="1" applyProtection="1">
      <alignment horizontal="center" vertical="center"/>
      <protection locked="0"/>
    </xf>
    <xf numFmtId="9" fontId="15" fillId="0" borderId="30" xfId="1" applyFont="1" applyBorder="1" applyAlignment="1" applyProtection="1">
      <alignment horizontal="center" vertical="center"/>
      <protection locked="0"/>
    </xf>
    <xf numFmtId="9" fontId="15" fillId="0" borderId="31" xfId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9" fontId="12" fillId="0" borderId="80" xfId="0" applyNumberFormat="1" applyFont="1" applyBorder="1" applyAlignment="1">
      <alignment horizontal="center" vertical="center"/>
    </xf>
    <xf numFmtId="9" fontId="12" fillId="0" borderId="81" xfId="0" applyNumberFormat="1" applyFont="1" applyBorder="1" applyAlignment="1">
      <alignment horizontal="center" vertical="center"/>
    </xf>
    <xf numFmtId="9" fontId="12" fillId="0" borderId="72" xfId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9" fontId="19" fillId="3" borderId="54" xfId="0" applyNumberFormat="1" applyFont="1" applyFill="1" applyBorder="1" applyAlignment="1">
      <alignment horizontal="center" vertical="center"/>
    </xf>
    <xf numFmtId="9" fontId="19" fillId="3" borderId="55" xfId="0" applyNumberFormat="1" applyFont="1" applyFill="1" applyBorder="1" applyAlignment="1">
      <alignment horizontal="center" vertical="center"/>
    </xf>
    <xf numFmtId="9" fontId="19" fillId="3" borderId="88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19" fillId="5" borderId="59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9" fontId="20" fillId="3" borderId="87" xfId="1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4" fillId="6" borderId="10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textRotation="90" wrapText="1"/>
    </xf>
    <xf numFmtId="0" fontId="14" fillId="6" borderId="53" xfId="0" applyFont="1" applyFill="1" applyBorder="1" applyAlignment="1">
      <alignment horizontal="center" vertical="center" textRotation="90" wrapText="1"/>
    </xf>
    <xf numFmtId="0" fontId="14" fillId="6" borderId="2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50" xfId="6" applyFont="1" applyFill="1" applyBorder="1" applyAlignment="1">
      <alignment horizontal="center" vertical="center" wrapText="1"/>
    </xf>
    <xf numFmtId="0" fontId="14" fillId="6" borderId="51" xfId="6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textRotation="90" wrapText="1"/>
    </xf>
    <xf numFmtId="0" fontId="19" fillId="0" borderId="60" xfId="0" applyFont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</cellXfs>
  <cellStyles count="7">
    <cellStyle name="Estilo 1" xfId="5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_analisis tendencial" xfId="6" xr:uid="{00000000-0005-0000-0000-000005000000}"/>
    <cellStyle name="Porcentaje" xfId="1" builtinId="5"/>
  </cellStyles>
  <dxfs count="6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COBERTURA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563211953129663E-2"/>
          <c:y val="0.20508809152371804"/>
          <c:w val="0.86880759017931375"/>
          <c:h val="0.65395752069773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 DE CAPACITACIÓN'!$AA$122</c:f>
              <c:strCache>
                <c:ptCount val="1"/>
                <c:pt idx="0">
                  <c:v>COBERTURA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CAPACITACIÓN'!$AI$122,'[1]PLAN DE CAPACITACIÓN'!$AS$122,'[1]PLAN DE CAPACITACIÓN'!$BC$122,'[1]PLAN DE CAPACITACIÓN'!$BM$122)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1-49AB-849A-0D889DA13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38361280"/>
        <c:axId val="1938362912"/>
      </c:barChart>
      <c:lineChart>
        <c:grouping val="standard"/>
        <c:varyColors val="0"/>
        <c:ser>
          <c:idx val="1"/>
          <c:order val="1"/>
          <c:tx>
            <c:strRef>
              <c:f>'[1]PLAN DE CAPACITACIÓN'!$AA$123</c:f>
              <c:strCache>
                <c:ptCount val="1"/>
                <c:pt idx="0">
                  <c:v>Cobertura promedio acumulada</c:v>
                </c:pt>
              </c:strCache>
            </c:strRef>
          </c:tx>
          <c:spPr>
            <a:ln w="635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CAPACITACIÓN'!$AI$123,'[1]PLAN DE CAPACITACIÓN'!$AS$123,'[1]PLAN DE CAPACITACIÓN'!$BC$123,'[1]PLAN DE CAPACITACIÓN'!$BM$123)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1-49AB-849A-0D889DA131C8}"/>
            </c:ext>
          </c:extLst>
        </c:ser>
        <c:ser>
          <c:idx val="2"/>
          <c:order val="2"/>
          <c:tx>
            <c:strRef>
              <c:f>'[1]PLAN DE CAPACITACIÓN'!$T$119</c:f>
              <c:strCache>
                <c:ptCount val="1"/>
                <c:pt idx="0">
                  <c:v>META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CAPACITACIÓN'!$T$120,'[1]PLAN DE CAPACITACIÓN'!$T$120,'[1]PLAN DE CAPACITACIÓN'!$T$120,'[1]PLAN DE CAPACITACIÓN'!$T$120)</c:f>
              <c:numCache>
                <c:formatCode>General</c:formatCode>
                <c:ptCount val="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1-49AB-849A-0D889DA13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61280"/>
        <c:axId val="1938362912"/>
      </c:lineChart>
      <c:catAx>
        <c:axId val="19383612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8362912"/>
        <c:crosses val="autoZero"/>
        <c:auto val="1"/>
        <c:lblAlgn val="ctr"/>
        <c:lblOffset val="100"/>
        <c:noMultiLvlLbl val="0"/>
      </c:catAx>
      <c:valAx>
        <c:axId val="1938362912"/>
        <c:scaling>
          <c:orientation val="minMax"/>
        </c:scaling>
        <c:delete val="0"/>
        <c:axPos val="l"/>
        <c:majorGridlines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83612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EFICACIA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1650182591802"/>
          <c:y val="0.25040962307987674"/>
          <c:w val="0.86880759017931375"/>
          <c:h val="0.47624060709924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 DE CAPACITACIÓN'!$AA$137</c:f>
              <c:strCache>
                <c:ptCount val="1"/>
                <c:pt idx="0">
                  <c:v>EFICACIA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CAPACITACIÓN'!$AI$137,'[1]PLAN DE CAPACITACIÓN'!$AS$137,'[1]PLAN DE CAPACITACIÓN'!$BC$137,'[1]PLAN DE CAPACITACIÓN'!$BM$137)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B-4243-9A4D-9D374826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7373840"/>
        <c:axId val="1667374928"/>
      </c:barChart>
      <c:lineChart>
        <c:grouping val="standard"/>
        <c:varyColors val="0"/>
        <c:ser>
          <c:idx val="1"/>
          <c:order val="1"/>
          <c:tx>
            <c:strRef>
              <c:f>'[1]PLAN DE CAPACITACIÓN'!$AA$123</c:f>
              <c:strCache>
                <c:ptCount val="1"/>
                <c:pt idx="0">
                  <c:v>Cobertura promedio acumulada</c:v>
                </c:pt>
              </c:strCache>
            </c:strRef>
          </c:tx>
          <c:spPr>
            <a:ln w="635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CAPACITACIÓN'!$AI$123,'[1]PLAN DE CAPACITACIÓN'!$AS$123,'[1]PLAN DE CAPACITACIÓN'!$BC$123,'[1]PLAN DE CAPACITACIÓN'!$BM$123)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B-4243-9A4D-9D374826A396}"/>
            </c:ext>
          </c:extLst>
        </c:ser>
        <c:ser>
          <c:idx val="2"/>
          <c:order val="2"/>
          <c:tx>
            <c:strRef>
              <c:f>'[1]PLAN DE CAPACITACIÓN'!$T$119</c:f>
              <c:strCache>
                <c:ptCount val="1"/>
                <c:pt idx="0">
                  <c:v>META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CAPACITACIÓN'!$T$135,'[1]PLAN DE CAPACITACIÓN'!$T$135,'[1]PLAN DE CAPACITACIÓN'!$T$135,'[1]PLAN DE CAPACITACIÓN'!$T$135)</c:f>
              <c:numCache>
                <c:formatCode>General</c:formatCode>
                <c:ptCount val="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BB-4243-9A4D-9D374826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373840"/>
        <c:axId val="1667374928"/>
      </c:lineChart>
      <c:catAx>
        <c:axId val="16673738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67374928"/>
        <c:crosses val="autoZero"/>
        <c:auto val="1"/>
        <c:lblAlgn val="ctr"/>
        <c:lblOffset val="100"/>
        <c:noMultiLvlLbl val="0"/>
      </c:catAx>
      <c:valAx>
        <c:axId val="1667374928"/>
        <c:scaling>
          <c:orientation val="minMax"/>
        </c:scaling>
        <c:delete val="0"/>
        <c:axPos val="l"/>
        <c:majorGridlines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673738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COBERTURA EN INDUCCION</a:t>
            </a:r>
          </a:p>
        </c:rich>
      </c:tx>
      <c:layout>
        <c:manualLayout>
          <c:xMode val="edge"/>
          <c:yMode val="edge"/>
          <c:x val="0.40384376098286862"/>
          <c:y val="7.85083415112855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51650182591802"/>
          <c:y val="0.25040962307987674"/>
          <c:w val="0.86880759017931375"/>
          <c:h val="0.47624060709924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 DE CAPACITACIÓN'!$AA$137</c:f>
              <c:strCache>
                <c:ptCount val="1"/>
                <c:pt idx="0">
                  <c:v>EFICACIA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CAPACITACIÓN'!$AI$137,'[1]PLAN DE CAPACITACIÓN'!$AS$137,'[1]PLAN DE CAPACITACIÓN'!$BC$137,'[1]PLAN DE CAPACITACIÓN'!$BM$137)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B-4243-9A4D-9D374826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38365088"/>
        <c:axId val="1938351488"/>
      </c:barChart>
      <c:lineChart>
        <c:grouping val="standard"/>
        <c:varyColors val="0"/>
        <c:ser>
          <c:idx val="1"/>
          <c:order val="1"/>
          <c:tx>
            <c:strRef>
              <c:f>'[1]PLAN DE CAPACITACIÓN'!$AA$123</c:f>
              <c:strCache>
                <c:ptCount val="1"/>
                <c:pt idx="0">
                  <c:v>Cobertura promedio acumulada</c:v>
                </c:pt>
              </c:strCache>
            </c:strRef>
          </c:tx>
          <c:spPr>
            <a:ln w="635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CAPACITACIÓN'!$AI$123,'[1]PLAN DE CAPACITACIÓN'!$AS$123,'[1]PLAN DE CAPACITACIÓN'!$BC$123,'[1]PLAN DE CAPACITACIÓN'!$BM$123)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B-4243-9A4D-9D374826A396}"/>
            </c:ext>
          </c:extLst>
        </c:ser>
        <c:ser>
          <c:idx val="2"/>
          <c:order val="2"/>
          <c:tx>
            <c:strRef>
              <c:f>'[1]PLAN DE CAPACITACIÓN'!$T$119</c:f>
              <c:strCache>
                <c:ptCount val="1"/>
                <c:pt idx="0">
                  <c:v>META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('[1]PLAN DE CAPACITACIÓN'!$AI$104,'[1]PLAN DE CAPACITACIÓN'!$AS$104,'[1]PLAN DE CAPACITACIÓN'!$BC$104,'[1]PLAN DE CAPACITACIÓN'!$BM$104)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f>('[1]PLAN DE CAPACITACIÓN'!$T$135,'[1]PLAN DE CAPACITACIÓN'!$T$135,'[1]PLAN DE CAPACITACIÓN'!$T$135,'[1]PLAN DE CAPACITACIÓN'!$T$135)</c:f>
              <c:numCache>
                <c:formatCode>General</c:formatCode>
                <c:ptCount val="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BB-4243-9A4D-9D374826A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65088"/>
        <c:axId val="1938351488"/>
      </c:lineChart>
      <c:catAx>
        <c:axId val="19383650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8351488"/>
        <c:crosses val="autoZero"/>
        <c:auto val="1"/>
        <c:lblAlgn val="ctr"/>
        <c:lblOffset val="100"/>
        <c:noMultiLvlLbl val="0"/>
      </c:catAx>
      <c:valAx>
        <c:axId val="1938351488"/>
        <c:scaling>
          <c:orientation val="minMax"/>
        </c:scaling>
        <c:delete val="0"/>
        <c:axPos val="l"/>
        <c:majorGridlines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8365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209211</xdr:colOff>
      <xdr:row>0</xdr:row>
      <xdr:rowOff>181995</xdr:rowOff>
    </xdr:from>
    <xdr:to>
      <xdr:col>9</xdr:col>
      <xdr:colOff>2939142</xdr:colOff>
      <xdr:row>0</xdr:row>
      <xdr:rowOff>1706137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97" y="181995"/>
          <a:ext cx="4907074" cy="1524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1158308</xdr:colOff>
      <xdr:row>0</xdr:row>
      <xdr:rowOff>188801</xdr:rowOff>
    </xdr:from>
    <xdr:to>
      <xdr:col>40</xdr:col>
      <xdr:colOff>1122668</xdr:colOff>
      <xdr:row>0</xdr:row>
      <xdr:rowOff>1631157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85808" y="188801"/>
          <a:ext cx="1905080" cy="1442356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47</xdr:row>
      <xdr:rowOff>258537</xdr:rowOff>
    </xdr:from>
    <xdr:to>
      <xdr:col>22</xdr:col>
      <xdr:colOff>976311</xdr:colOff>
      <xdr:row>56</xdr:row>
      <xdr:rowOff>119063</xdr:rowOff>
    </xdr:to>
    <xdr:graphicFrame macro="">
      <xdr:nvGraphicFramePr>
        <xdr:cNvPr id="10" name="5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171451</xdr:colOff>
      <xdr:row>61</xdr:row>
      <xdr:rowOff>400050</xdr:rowOff>
    </xdr:from>
    <xdr:to>
      <xdr:col>22</xdr:col>
      <xdr:colOff>342901</xdr:colOff>
      <xdr:row>69</xdr:row>
      <xdr:rowOff>1114425</xdr:rowOff>
    </xdr:to>
    <xdr:graphicFrame macro="">
      <xdr:nvGraphicFramePr>
        <xdr:cNvPr id="11" name="5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171451</xdr:colOff>
      <xdr:row>74</xdr:row>
      <xdr:rowOff>400050</xdr:rowOff>
    </xdr:from>
    <xdr:to>
      <xdr:col>22</xdr:col>
      <xdr:colOff>342901</xdr:colOff>
      <xdr:row>82</xdr:row>
      <xdr:rowOff>1114425</xdr:rowOff>
    </xdr:to>
    <xdr:graphicFrame macro="">
      <xdr:nvGraphicFramePr>
        <xdr:cNvPr id="13" name="5 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s2sicgov-my.sharepoint.com/Users/mrodriguezl/Desktop/SST%20SERVIDOR/SST%20(312)/2020/Capacitaci&#243;n/Plan%20de%20capacitaci&#243;n/Plan%20de%20Capacitaci&#243;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APACITACIÓN"/>
      <sheetName val="Hoja1"/>
    </sheetNames>
    <sheetDataSet>
      <sheetData sheetId="0">
        <row r="104">
          <cell r="AI104" t="str">
            <v>I TRIMESTRE</v>
          </cell>
          <cell r="AS104" t="str">
            <v>II TRIMESTRE</v>
          </cell>
          <cell r="BC104" t="str">
            <v>III TRIMESTRE</v>
          </cell>
          <cell r="BM104" t="str">
            <v>IV TRIMESTRE</v>
          </cell>
        </row>
        <row r="119">
          <cell r="T119" t="str">
            <v>META</v>
          </cell>
        </row>
        <row r="120">
          <cell r="T120">
            <v>0.8</v>
          </cell>
        </row>
        <row r="122">
          <cell r="AA122" t="str">
            <v>COBERTURA</v>
          </cell>
          <cell r="AI122" t="e">
            <v>#DIV/0!</v>
          </cell>
          <cell r="AS122" t="e">
            <v>#DIV/0!</v>
          </cell>
          <cell r="BC122" t="e">
            <v>#DIV/0!</v>
          </cell>
          <cell r="BM122" t="e">
            <v>#DIV/0!</v>
          </cell>
        </row>
        <row r="123">
          <cell r="AA123" t="str">
            <v>Cobertura promedio acumulada</v>
          </cell>
          <cell r="AI123" t="e">
            <v>#DIV/0!</v>
          </cell>
          <cell r="AS123" t="e">
            <v>#DIV/0!</v>
          </cell>
          <cell r="BC123" t="e">
            <v>#DIV/0!</v>
          </cell>
          <cell r="BM123" t="e">
            <v>#DIV/0!</v>
          </cell>
        </row>
        <row r="135">
          <cell r="T135">
            <v>0.8</v>
          </cell>
        </row>
        <row r="137">
          <cell r="AA137" t="str">
            <v>EFICACIA</v>
          </cell>
          <cell r="AI137" t="e">
            <v>#DIV/0!</v>
          </cell>
          <cell r="AS137" t="e">
            <v>#DIV/0!</v>
          </cell>
          <cell r="BC137" t="e">
            <v>#DIV/0!</v>
          </cell>
          <cell r="BM137" t="e">
            <v>#DIV/0!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X86"/>
  <sheetViews>
    <sheetView showGridLines="0" tabSelected="1" view="pageBreakPreview" zoomScale="60" zoomScaleNormal="40" zoomScalePageLayoutView="90" workbookViewId="0">
      <selection activeCell="A50" sqref="A50"/>
    </sheetView>
  </sheetViews>
  <sheetFormatPr baseColWidth="10" defaultColWidth="16.140625" defaultRowHeight="87.75" customHeight="1" x14ac:dyDescent="0.25"/>
  <cols>
    <col min="1" max="1" width="7.42578125" style="42" customWidth="1"/>
    <col min="2" max="8" width="3.7109375" style="42" customWidth="1"/>
    <col min="9" max="9" width="10.5703125" style="42" customWidth="1"/>
    <col min="10" max="11" width="47.7109375" style="42" customWidth="1"/>
    <col min="12" max="15" width="3.7109375" style="42" customWidth="1"/>
    <col min="16" max="16" width="13.140625" style="42" customWidth="1"/>
    <col min="17" max="18" width="3.7109375" style="42" customWidth="1"/>
    <col min="19" max="19" width="8.5703125" style="42" customWidth="1"/>
    <col min="20" max="20" width="14.140625" style="42" customWidth="1"/>
    <col min="21" max="21" width="0.140625" style="42" hidden="1" customWidth="1"/>
    <col min="22" max="22" width="0.140625" style="42" customWidth="1"/>
    <col min="23" max="23" width="23" style="42" customWidth="1"/>
    <col min="24" max="26" width="9.140625" style="42" customWidth="1"/>
    <col min="27" max="38" width="12.28515625" style="42" customWidth="1"/>
    <col min="39" max="39" width="14.28515625" style="42" customWidth="1"/>
    <col min="40" max="40" width="29.140625" style="48" customWidth="1"/>
    <col min="41" max="41" width="27.42578125" style="42" customWidth="1"/>
    <col min="42" max="42" width="26.42578125" style="42" customWidth="1"/>
    <col min="43" max="16384" width="16.140625" style="42"/>
  </cols>
  <sheetData>
    <row r="1" spans="1:51" ht="144.75" customHeight="1" thickBot="1" x14ac:dyDescent="0.3">
      <c r="A1" s="195" t="s">
        <v>103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7"/>
    </row>
    <row r="2" spans="1:51" ht="21.75" customHeight="1" thickBot="1" x14ac:dyDescent="0.3">
      <c r="AP2" s="49"/>
    </row>
    <row r="3" spans="1:51" ht="39.75" customHeight="1" thickBot="1" x14ac:dyDescent="0.3">
      <c r="A3" s="198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200"/>
    </row>
    <row r="4" spans="1:51" ht="87.75" customHeight="1" thickBot="1" x14ac:dyDescent="0.3">
      <c r="A4" s="204" t="s">
        <v>65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6"/>
      <c r="AQ4" s="50"/>
      <c r="AR4" s="50"/>
      <c r="AS4" s="50"/>
      <c r="AT4" s="50"/>
      <c r="AU4" s="50"/>
      <c r="AV4" s="50"/>
      <c r="AW4" s="50"/>
      <c r="AX4" s="50"/>
      <c r="AY4" s="50"/>
    </row>
    <row r="5" spans="1:51" ht="27.75" customHeight="1" thickBot="1" x14ac:dyDescent="0.3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P5" s="51"/>
      <c r="AQ5" s="50"/>
      <c r="AR5" s="50"/>
      <c r="AS5" s="50"/>
      <c r="AT5" s="50"/>
      <c r="AU5" s="50"/>
      <c r="AV5" s="50"/>
      <c r="AW5" s="50"/>
      <c r="AX5" s="50"/>
      <c r="AY5" s="50"/>
    </row>
    <row r="6" spans="1:51" ht="48.75" customHeight="1" thickBot="1" x14ac:dyDescent="0.3">
      <c r="A6" s="198" t="s">
        <v>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00"/>
      <c r="AQ6" s="50"/>
      <c r="AR6" s="50"/>
      <c r="AS6" s="50"/>
      <c r="AT6" s="50"/>
      <c r="AU6" s="50"/>
      <c r="AV6" s="50"/>
      <c r="AW6" s="50"/>
      <c r="AX6" s="50"/>
      <c r="AY6" s="50"/>
    </row>
    <row r="7" spans="1:51" ht="87.75" customHeight="1" thickBot="1" x14ac:dyDescent="0.3">
      <c r="A7" s="201" t="s">
        <v>104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3"/>
      <c r="AQ7" s="50"/>
      <c r="AR7" s="50"/>
      <c r="AS7" s="50"/>
      <c r="AT7" s="50"/>
      <c r="AU7" s="50"/>
      <c r="AV7" s="50"/>
      <c r="AW7" s="50"/>
      <c r="AX7" s="50"/>
      <c r="AY7" s="51"/>
    </row>
    <row r="8" spans="1:51" s="48" customFormat="1" ht="29.25" customHeight="1" thickBot="1" x14ac:dyDescent="0.3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ht="87.75" customHeight="1" thickBot="1" x14ac:dyDescent="0.3">
      <c r="A9" s="207" t="s">
        <v>92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9"/>
    </row>
    <row r="10" spans="1:51" ht="87.75" customHeight="1" thickBot="1" x14ac:dyDescent="0.3">
      <c r="A10" s="248" t="s">
        <v>2</v>
      </c>
      <c r="B10" s="250" t="s">
        <v>56</v>
      </c>
      <c r="C10" s="251"/>
      <c r="D10" s="251"/>
      <c r="E10" s="251"/>
      <c r="F10" s="251"/>
      <c r="G10" s="251"/>
      <c r="H10" s="251"/>
      <c r="I10" s="252"/>
      <c r="J10" s="256" t="s">
        <v>3</v>
      </c>
      <c r="K10" s="256" t="s">
        <v>68</v>
      </c>
      <c r="L10" s="250" t="s">
        <v>4</v>
      </c>
      <c r="M10" s="251"/>
      <c r="N10" s="251"/>
      <c r="O10" s="251"/>
      <c r="P10" s="252"/>
      <c r="Q10" s="250" t="s">
        <v>32</v>
      </c>
      <c r="R10" s="251"/>
      <c r="S10" s="251"/>
      <c r="T10" s="251"/>
      <c r="U10" s="252"/>
      <c r="V10" s="45"/>
      <c r="W10" s="244" t="s">
        <v>64</v>
      </c>
      <c r="X10" s="258" t="s">
        <v>5</v>
      </c>
      <c r="Y10" s="259"/>
      <c r="Z10" s="260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7"/>
      <c r="AM10" s="229" t="s">
        <v>59</v>
      </c>
      <c r="AN10" s="230"/>
      <c r="AO10" s="231"/>
      <c r="AP10" s="264" t="s">
        <v>60</v>
      </c>
    </row>
    <row r="11" spans="1:51" ht="87.75" customHeight="1" thickBot="1" x14ac:dyDescent="0.3">
      <c r="A11" s="249"/>
      <c r="B11" s="253"/>
      <c r="C11" s="254"/>
      <c r="D11" s="254"/>
      <c r="E11" s="254"/>
      <c r="F11" s="254"/>
      <c r="G11" s="254"/>
      <c r="H11" s="254"/>
      <c r="I11" s="255"/>
      <c r="J11" s="257"/>
      <c r="K11" s="257"/>
      <c r="L11" s="253"/>
      <c r="M11" s="254"/>
      <c r="N11" s="254"/>
      <c r="O11" s="254"/>
      <c r="P11" s="255"/>
      <c r="Q11" s="253"/>
      <c r="R11" s="254"/>
      <c r="S11" s="254"/>
      <c r="T11" s="254"/>
      <c r="U11" s="255"/>
      <c r="V11" s="46"/>
      <c r="W11" s="245"/>
      <c r="X11" s="261"/>
      <c r="Y11" s="262"/>
      <c r="Z11" s="263"/>
      <c r="AA11" s="74" t="s">
        <v>6</v>
      </c>
      <c r="AB11" s="74" t="s">
        <v>75</v>
      </c>
      <c r="AC11" s="74" t="s">
        <v>76</v>
      </c>
      <c r="AD11" s="74" t="s">
        <v>77</v>
      </c>
      <c r="AE11" s="74" t="s">
        <v>78</v>
      </c>
      <c r="AF11" s="74" t="s">
        <v>79</v>
      </c>
      <c r="AG11" s="74" t="s">
        <v>80</v>
      </c>
      <c r="AH11" s="74" t="s">
        <v>81</v>
      </c>
      <c r="AI11" s="74" t="s">
        <v>82</v>
      </c>
      <c r="AJ11" s="74" t="s">
        <v>83</v>
      </c>
      <c r="AK11" s="74" t="s">
        <v>84</v>
      </c>
      <c r="AL11" s="74" t="s">
        <v>85</v>
      </c>
      <c r="AM11" s="53" t="s">
        <v>61</v>
      </c>
      <c r="AN11" s="53" t="s">
        <v>62</v>
      </c>
      <c r="AO11" s="54" t="s">
        <v>63</v>
      </c>
      <c r="AP11" s="265"/>
      <c r="AQ11" s="55"/>
      <c r="AR11" s="55"/>
    </row>
    <row r="12" spans="1:51" s="64" customFormat="1" ht="18.75" customHeight="1" x14ac:dyDescent="0.25">
      <c r="A12" s="268" t="s">
        <v>66</v>
      </c>
      <c r="B12" s="219">
        <v>1</v>
      </c>
      <c r="C12" s="266" t="s">
        <v>93</v>
      </c>
      <c r="D12" s="213"/>
      <c r="E12" s="213"/>
      <c r="F12" s="213"/>
      <c r="G12" s="213"/>
      <c r="H12" s="213"/>
      <c r="I12" s="213"/>
      <c r="J12" s="214"/>
      <c r="K12" s="267" t="s">
        <v>69</v>
      </c>
      <c r="L12" s="267"/>
      <c r="M12" s="267"/>
      <c r="N12" s="267"/>
      <c r="O12" s="267"/>
      <c r="P12" s="267"/>
      <c r="Q12" s="213" t="s">
        <v>109</v>
      </c>
      <c r="R12" s="213"/>
      <c r="S12" s="213"/>
      <c r="T12" s="213"/>
      <c r="U12" s="213"/>
      <c r="V12" s="86"/>
      <c r="W12" s="215" t="s">
        <v>73</v>
      </c>
      <c r="X12" s="216" t="s">
        <v>7</v>
      </c>
      <c r="Y12" s="217"/>
      <c r="Z12" s="218"/>
      <c r="AA12" s="89"/>
      <c r="AB12" s="90"/>
      <c r="AC12" s="90"/>
      <c r="AD12" s="90"/>
      <c r="AE12" s="90"/>
      <c r="AF12" s="90"/>
      <c r="AG12" s="90"/>
      <c r="AH12" s="90"/>
      <c r="AI12" s="90"/>
      <c r="AJ12" s="90" t="s">
        <v>110</v>
      </c>
      <c r="AK12" s="90"/>
      <c r="AL12" s="90"/>
      <c r="AM12" s="222">
        <f>COUNTA(AA13:AL13)/COUNTA(AA12:AL12)</f>
        <v>0</v>
      </c>
      <c r="AN12" s="148">
        <f>AVERAGE(AM12:AM39)</f>
        <v>0.35714285714285715</v>
      </c>
      <c r="AO12" s="210"/>
      <c r="AP12" s="110" t="s">
        <v>72</v>
      </c>
      <c r="AQ12" s="63"/>
      <c r="AR12" s="63"/>
      <c r="AU12" s="65"/>
      <c r="AV12" s="66"/>
      <c r="AW12" s="66"/>
      <c r="AX12" s="66"/>
      <c r="AY12" s="66"/>
    </row>
    <row r="13" spans="1:51" s="64" customFormat="1" ht="18.75" customHeight="1" thickBot="1" x14ac:dyDescent="0.3">
      <c r="A13" s="269"/>
      <c r="B13" s="104"/>
      <c r="C13" s="105"/>
      <c r="D13" s="106"/>
      <c r="E13" s="106"/>
      <c r="F13" s="106"/>
      <c r="G13" s="106"/>
      <c r="H13" s="106"/>
      <c r="I13" s="106"/>
      <c r="J13" s="107"/>
      <c r="K13" s="108"/>
      <c r="L13" s="108"/>
      <c r="M13" s="108"/>
      <c r="N13" s="108"/>
      <c r="O13" s="108"/>
      <c r="P13" s="108"/>
      <c r="Q13" s="106"/>
      <c r="R13" s="106"/>
      <c r="S13" s="106"/>
      <c r="T13" s="106"/>
      <c r="U13" s="106"/>
      <c r="V13" s="84"/>
      <c r="W13" s="109"/>
      <c r="X13" s="101" t="s">
        <v>8</v>
      </c>
      <c r="Y13" s="102"/>
      <c r="Z13" s="103"/>
      <c r="AA13" s="91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8"/>
      <c r="AN13" s="149"/>
      <c r="AO13" s="211"/>
      <c r="AP13" s="111"/>
      <c r="AQ13" s="63"/>
      <c r="AR13" s="63"/>
      <c r="AU13" s="65"/>
      <c r="AV13" s="66"/>
      <c r="AW13" s="66"/>
      <c r="AX13" s="66"/>
      <c r="AY13" s="66"/>
    </row>
    <row r="14" spans="1:51" s="64" customFormat="1" ht="21.75" customHeight="1" x14ac:dyDescent="0.25">
      <c r="A14" s="269"/>
      <c r="B14" s="104">
        <v>2</v>
      </c>
      <c r="C14" s="105" t="s">
        <v>98</v>
      </c>
      <c r="D14" s="106"/>
      <c r="E14" s="106"/>
      <c r="F14" s="106"/>
      <c r="G14" s="106"/>
      <c r="H14" s="106"/>
      <c r="I14" s="106"/>
      <c r="J14" s="107"/>
      <c r="K14" s="108" t="s">
        <v>69</v>
      </c>
      <c r="L14" s="108"/>
      <c r="M14" s="108"/>
      <c r="N14" s="108"/>
      <c r="O14" s="108"/>
      <c r="P14" s="108"/>
      <c r="Q14" s="106" t="s">
        <v>109</v>
      </c>
      <c r="R14" s="106"/>
      <c r="S14" s="106"/>
      <c r="T14" s="106"/>
      <c r="U14" s="106"/>
      <c r="V14" s="84"/>
      <c r="W14" s="109" t="s">
        <v>67</v>
      </c>
      <c r="X14" s="95" t="s">
        <v>7</v>
      </c>
      <c r="Y14" s="96"/>
      <c r="Z14" s="97"/>
      <c r="AA14" s="91"/>
      <c r="AB14" s="92"/>
      <c r="AC14" s="92"/>
      <c r="AD14" s="92"/>
      <c r="AE14" s="92"/>
      <c r="AF14" s="92" t="s">
        <v>110</v>
      </c>
      <c r="AG14" s="92"/>
      <c r="AH14" s="92"/>
      <c r="AI14" s="92"/>
      <c r="AJ14" s="92"/>
      <c r="AK14" s="92"/>
      <c r="AL14" s="92"/>
      <c r="AM14" s="98">
        <f>COUNTA(AA15:AL15)/COUNTA(AA14:AL14)</f>
        <v>1</v>
      </c>
      <c r="AN14" s="149"/>
      <c r="AO14" s="211"/>
      <c r="AP14" s="110" t="s">
        <v>72</v>
      </c>
      <c r="AQ14" s="63"/>
      <c r="AR14" s="63"/>
      <c r="AU14" s="65"/>
      <c r="AV14" s="66"/>
      <c r="AW14" s="66"/>
      <c r="AX14" s="66"/>
      <c r="AY14" s="66"/>
    </row>
    <row r="15" spans="1:51" s="64" customFormat="1" ht="29.25" customHeight="1" thickBot="1" x14ac:dyDescent="0.3">
      <c r="A15" s="269"/>
      <c r="B15" s="104"/>
      <c r="C15" s="105"/>
      <c r="D15" s="106"/>
      <c r="E15" s="106"/>
      <c r="F15" s="106"/>
      <c r="G15" s="106"/>
      <c r="H15" s="106"/>
      <c r="I15" s="106"/>
      <c r="J15" s="107"/>
      <c r="K15" s="108"/>
      <c r="L15" s="108"/>
      <c r="M15" s="108"/>
      <c r="N15" s="108"/>
      <c r="O15" s="108"/>
      <c r="P15" s="108"/>
      <c r="Q15" s="106"/>
      <c r="R15" s="106"/>
      <c r="S15" s="106"/>
      <c r="T15" s="106"/>
      <c r="U15" s="106"/>
      <c r="V15" s="84"/>
      <c r="W15" s="109"/>
      <c r="X15" s="101" t="s">
        <v>8</v>
      </c>
      <c r="Y15" s="102"/>
      <c r="Z15" s="103"/>
      <c r="AA15" s="91"/>
      <c r="AB15" s="92"/>
      <c r="AC15" s="92"/>
      <c r="AD15" s="92"/>
      <c r="AE15" s="92"/>
      <c r="AF15" s="92" t="s">
        <v>111</v>
      </c>
      <c r="AG15" s="92"/>
      <c r="AH15" s="92"/>
      <c r="AI15" s="92"/>
      <c r="AJ15" s="92"/>
      <c r="AK15" s="92"/>
      <c r="AL15" s="92"/>
      <c r="AM15" s="98"/>
      <c r="AN15" s="149"/>
      <c r="AO15" s="211"/>
      <c r="AP15" s="111"/>
      <c r="AQ15" s="63"/>
      <c r="AR15" s="63"/>
      <c r="AU15" s="65"/>
      <c r="AV15" s="66"/>
      <c r="AW15" s="66"/>
      <c r="AX15" s="66"/>
      <c r="AY15" s="66"/>
    </row>
    <row r="16" spans="1:51" s="64" customFormat="1" ht="27" customHeight="1" x14ac:dyDescent="0.25">
      <c r="A16" s="269"/>
      <c r="B16" s="219">
        <v>3</v>
      </c>
      <c r="C16" s="105" t="s">
        <v>94</v>
      </c>
      <c r="D16" s="106"/>
      <c r="E16" s="106"/>
      <c r="F16" s="106"/>
      <c r="G16" s="106"/>
      <c r="H16" s="106"/>
      <c r="I16" s="106"/>
      <c r="J16" s="107"/>
      <c r="K16" s="108" t="s">
        <v>69</v>
      </c>
      <c r="L16" s="108"/>
      <c r="M16" s="108"/>
      <c r="N16" s="108"/>
      <c r="O16" s="108"/>
      <c r="P16" s="108"/>
      <c r="Q16" s="106" t="s">
        <v>109</v>
      </c>
      <c r="R16" s="106"/>
      <c r="S16" s="106"/>
      <c r="T16" s="106"/>
      <c r="U16" s="106"/>
      <c r="V16" s="84"/>
      <c r="W16" s="109" t="s">
        <v>67</v>
      </c>
      <c r="X16" s="95" t="s">
        <v>7</v>
      </c>
      <c r="Y16" s="96"/>
      <c r="Z16" s="97"/>
      <c r="AA16" s="91"/>
      <c r="AB16" s="92"/>
      <c r="AC16" s="92"/>
      <c r="AD16" s="92"/>
      <c r="AE16" s="92"/>
      <c r="AF16" s="92"/>
      <c r="AG16" s="92"/>
      <c r="AH16" s="92"/>
      <c r="AI16" s="92"/>
      <c r="AJ16" s="92"/>
      <c r="AK16" s="92" t="s">
        <v>110</v>
      </c>
      <c r="AL16" s="92"/>
      <c r="AM16" s="98">
        <f>COUNTA(AA17:AL17)/COUNTA(AA16:AL16)</f>
        <v>0</v>
      </c>
      <c r="AN16" s="149"/>
      <c r="AO16" s="211"/>
      <c r="AP16" s="110" t="s">
        <v>72</v>
      </c>
      <c r="AQ16" s="63"/>
      <c r="AR16" s="63"/>
      <c r="AU16" s="65"/>
      <c r="AV16" s="66"/>
      <c r="AW16" s="66"/>
      <c r="AX16" s="66"/>
      <c r="AY16" s="66"/>
    </row>
    <row r="17" spans="1:51" s="64" customFormat="1" ht="25.5" customHeight="1" thickBot="1" x14ac:dyDescent="0.3">
      <c r="A17" s="269"/>
      <c r="B17" s="104"/>
      <c r="C17" s="105"/>
      <c r="D17" s="106"/>
      <c r="E17" s="106"/>
      <c r="F17" s="106"/>
      <c r="G17" s="106"/>
      <c r="H17" s="106"/>
      <c r="I17" s="106"/>
      <c r="J17" s="107"/>
      <c r="K17" s="108"/>
      <c r="L17" s="108"/>
      <c r="M17" s="108"/>
      <c r="N17" s="108"/>
      <c r="O17" s="108"/>
      <c r="P17" s="108"/>
      <c r="Q17" s="106"/>
      <c r="R17" s="106"/>
      <c r="S17" s="106"/>
      <c r="T17" s="106"/>
      <c r="U17" s="106"/>
      <c r="V17" s="84"/>
      <c r="W17" s="109"/>
      <c r="X17" s="101" t="s">
        <v>8</v>
      </c>
      <c r="Y17" s="102"/>
      <c r="Z17" s="10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8"/>
      <c r="AN17" s="149"/>
      <c r="AO17" s="211"/>
      <c r="AP17" s="111"/>
      <c r="AQ17" s="63"/>
      <c r="AR17" s="63"/>
      <c r="AU17" s="65"/>
      <c r="AV17" s="66"/>
      <c r="AW17" s="66"/>
      <c r="AX17" s="66"/>
      <c r="AY17" s="66"/>
    </row>
    <row r="18" spans="1:51" s="64" customFormat="1" ht="18.75" customHeight="1" x14ac:dyDescent="0.25">
      <c r="A18" s="269"/>
      <c r="B18" s="104">
        <v>4</v>
      </c>
      <c r="C18" s="105" t="s">
        <v>99</v>
      </c>
      <c r="D18" s="106"/>
      <c r="E18" s="106"/>
      <c r="F18" s="106"/>
      <c r="G18" s="106"/>
      <c r="H18" s="106"/>
      <c r="I18" s="106"/>
      <c r="J18" s="107"/>
      <c r="K18" s="108" t="s">
        <v>69</v>
      </c>
      <c r="L18" s="108"/>
      <c r="M18" s="108"/>
      <c r="N18" s="108"/>
      <c r="O18" s="108"/>
      <c r="P18" s="108"/>
      <c r="Q18" s="106" t="s">
        <v>74</v>
      </c>
      <c r="R18" s="106"/>
      <c r="S18" s="106"/>
      <c r="T18" s="106"/>
      <c r="U18" s="106"/>
      <c r="V18" s="84"/>
      <c r="W18" s="109" t="s">
        <v>73</v>
      </c>
      <c r="X18" s="95" t="s">
        <v>7</v>
      </c>
      <c r="Y18" s="96"/>
      <c r="Z18" s="97"/>
      <c r="AA18" s="91"/>
      <c r="AB18" s="92"/>
      <c r="AC18" s="92"/>
      <c r="AD18" s="92"/>
      <c r="AE18" s="92"/>
      <c r="AF18" s="92"/>
      <c r="AG18" s="92"/>
      <c r="AH18" s="92" t="s">
        <v>110</v>
      </c>
      <c r="AI18" s="92"/>
      <c r="AJ18" s="92"/>
      <c r="AK18" s="92"/>
      <c r="AL18" s="92"/>
      <c r="AM18" s="98">
        <f t="shared" ref="AM18" si="0">COUNTA(AA19:AL19)/COUNTA(AA18:AL18)</f>
        <v>0</v>
      </c>
      <c r="AN18" s="149"/>
      <c r="AO18" s="211"/>
      <c r="AP18" s="110" t="s">
        <v>72</v>
      </c>
      <c r="AQ18" s="63"/>
      <c r="AR18" s="63"/>
      <c r="AU18" s="65"/>
      <c r="AV18" s="66"/>
      <c r="AW18" s="66"/>
      <c r="AX18" s="66"/>
      <c r="AY18" s="66"/>
    </row>
    <row r="19" spans="1:51" s="64" customFormat="1" ht="18.75" customHeight="1" thickBot="1" x14ac:dyDescent="0.3">
      <c r="A19" s="269"/>
      <c r="B19" s="104"/>
      <c r="C19" s="105"/>
      <c r="D19" s="106"/>
      <c r="E19" s="106"/>
      <c r="F19" s="106"/>
      <c r="G19" s="106"/>
      <c r="H19" s="106"/>
      <c r="I19" s="106"/>
      <c r="J19" s="107"/>
      <c r="K19" s="108"/>
      <c r="L19" s="108"/>
      <c r="M19" s="108"/>
      <c r="N19" s="108"/>
      <c r="O19" s="108"/>
      <c r="P19" s="108"/>
      <c r="Q19" s="106"/>
      <c r="R19" s="106"/>
      <c r="S19" s="106"/>
      <c r="T19" s="106"/>
      <c r="U19" s="106"/>
      <c r="V19" s="84"/>
      <c r="W19" s="109"/>
      <c r="X19" s="101" t="s">
        <v>8</v>
      </c>
      <c r="Y19" s="102"/>
      <c r="Z19" s="103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8"/>
      <c r="AN19" s="149"/>
      <c r="AO19" s="211"/>
      <c r="AP19" s="111"/>
      <c r="AQ19" s="63"/>
      <c r="AR19" s="63"/>
      <c r="AU19" s="65"/>
      <c r="AV19" s="66"/>
      <c r="AW19" s="66"/>
      <c r="AX19" s="66"/>
      <c r="AY19" s="66"/>
    </row>
    <row r="20" spans="1:51" s="64" customFormat="1" ht="18.75" customHeight="1" x14ac:dyDescent="0.25">
      <c r="A20" s="269"/>
      <c r="B20" s="219">
        <v>5</v>
      </c>
      <c r="C20" s="179" t="s">
        <v>108</v>
      </c>
      <c r="D20" s="180"/>
      <c r="E20" s="180"/>
      <c r="F20" s="180"/>
      <c r="G20" s="180"/>
      <c r="H20" s="180"/>
      <c r="I20" s="181"/>
      <c r="J20" s="185"/>
      <c r="K20" s="108" t="s">
        <v>69</v>
      </c>
      <c r="L20" s="187"/>
      <c r="M20" s="188"/>
      <c r="N20" s="188"/>
      <c r="O20" s="188"/>
      <c r="P20" s="189"/>
      <c r="Q20" s="106" t="s">
        <v>109</v>
      </c>
      <c r="R20" s="106"/>
      <c r="S20" s="106"/>
      <c r="T20" s="106"/>
      <c r="U20" s="106"/>
      <c r="V20" s="84"/>
      <c r="W20" s="109" t="s">
        <v>73</v>
      </c>
      <c r="X20" s="95" t="s">
        <v>7</v>
      </c>
      <c r="Y20" s="96"/>
      <c r="Z20" s="97"/>
      <c r="AA20" s="91"/>
      <c r="AB20" s="92"/>
      <c r="AC20" s="92"/>
      <c r="AD20" s="92"/>
      <c r="AE20" s="92"/>
      <c r="AF20" s="92"/>
      <c r="AG20" s="92"/>
      <c r="AH20" s="92"/>
      <c r="AI20" s="92"/>
      <c r="AJ20" s="92"/>
      <c r="AK20" s="92" t="s">
        <v>110</v>
      </c>
      <c r="AL20" s="92"/>
      <c r="AM20" s="98">
        <f t="shared" ref="AM20" si="1">COUNTA(AA21:AL21)/COUNTA(AA20:AL20)</f>
        <v>0</v>
      </c>
      <c r="AN20" s="149"/>
      <c r="AO20" s="211"/>
      <c r="AP20" s="110" t="s">
        <v>72</v>
      </c>
      <c r="AQ20" s="63"/>
      <c r="AR20" s="63"/>
      <c r="AU20" s="65"/>
      <c r="AV20" s="66"/>
      <c r="AW20" s="66"/>
      <c r="AX20" s="66"/>
      <c r="AY20" s="66"/>
    </row>
    <row r="21" spans="1:51" s="64" customFormat="1" ht="18.75" customHeight="1" thickBot="1" x14ac:dyDescent="0.3">
      <c r="A21" s="269"/>
      <c r="B21" s="104"/>
      <c r="C21" s="182"/>
      <c r="D21" s="183"/>
      <c r="E21" s="183"/>
      <c r="F21" s="183"/>
      <c r="G21" s="183"/>
      <c r="H21" s="183"/>
      <c r="I21" s="184"/>
      <c r="J21" s="186"/>
      <c r="K21" s="108"/>
      <c r="L21" s="190"/>
      <c r="M21" s="191"/>
      <c r="N21" s="191"/>
      <c r="O21" s="191"/>
      <c r="P21" s="192"/>
      <c r="Q21" s="106"/>
      <c r="R21" s="106"/>
      <c r="S21" s="106"/>
      <c r="T21" s="106"/>
      <c r="U21" s="106"/>
      <c r="V21" s="84"/>
      <c r="W21" s="109"/>
      <c r="X21" s="101" t="s">
        <v>8</v>
      </c>
      <c r="Y21" s="102"/>
      <c r="Z21" s="103"/>
      <c r="AA21" s="9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8"/>
      <c r="AN21" s="149"/>
      <c r="AO21" s="211"/>
      <c r="AP21" s="111"/>
      <c r="AQ21" s="63"/>
      <c r="AR21" s="63"/>
      <c r="AU21" s="65"/>
      <c r="AV21" s="66"/>
      <c r="AW21" s="66"/>
      <c r="AX21" s="66"/>
      <c r="AY21" s="66"/>
    </row>
    <row r="22" spans="1:51" s="64" customFormat="1" ht="18.75" customHeight="1" x14ac:dyDescent="0.25">
      <c r="A22" s="269"/>
      <c r="B22" s="104">
        <v>6</v>
      </c>
      <c r="C22" s="105" t="s">
        <v>113</v>
      </c>
      <c r="D22" s="106"/>
      <c r="E22" s="106"/>
      <c r="F22" s="106"/>
      <c r="G22" s="106"/>
      <c r="H22" s="106"/>
      <c r="I22" s="106"/>
      <c r="J22" s="107"/>
      <c r="K22" s="108" t="s">
        <v>69</v>
      </c>
      <c r="L22" s="108"/>
      <c r="M22" s="108"/>
      <c r="N22" s="108"/>
      <c r="O22" s="108"/>
      <c r="P22" s="108"/>
      <c r="Q22" s="106" t="s">
        <v>74</v>
      </c>
      <c r="R22" s="106"/>
      <c r="S22" s="106"/>
      <c r="T22" s="106"/>
      <c r="U22" s="106"/>
      <c r="V22" s="84"/>
      <c r="W22" s="109" t="s">
        <v>73</v>
      </c>
      <c r="X22" s="95" t="s">
        <v>7</v>
      </c>
      <c r="Y22" s="96"/>
      <c r="Z22" s="97"/>
      <c r="AA22" s="91"/>
      <c r="AB22" s="92"/>
      <c r="AC22" s="92"/>
      <c r="AD22" s="92" t="s">
        <v>110</v>
      </c>
      <c r="AE22" s="92"/>
      <c r="AF22" s="92"/>
      <c r="AG22" s="92"/>
      <c r="AH22" s="92"/>
      <c r="AI22" s="92"/>
      <c r="AJ22" s="92"/>
      <c r="AK22" s="92"/>
      <c r="AL22" s="92"/>
      <c r="AM22" s="98">
        <f t="shared" ref="AM22" si="2">COUNTA(AA23:AL23)/COUNTA(AA22:AL22)</f>
        <v>1</v>
      </c>
      <c r="AN22" s="149"/>
      <c r="AO22" s="211"/>
      <c r="AP22" s="110" t="s">
        <v>72</v>
      </c>
      <c r="AQ22" s="63"/>
      <c r="AR22" s="63"/>
      <c r="AU22" s="65"/>
      <c r="AV22" s="66"/>
      <c r="AW22" s="66"/>
      <c r="AX22" s="66"/>
      <c r="AY22" s="66"/>
    </row>
    <row r="23" spans="1:51" s="64" customFormat="1" ht="18.75" customHeight="1" thickBot="1" x14ac:dyDescent="0.3">
      <c r="A23" s="269"/>
      <c r="B23" s="104"/>
      <c r="C23" s="105"/>
      <c r="D23" s="106"/>
      <c r="E23" s="106"/>
      <c r="F23" s="106"/>
      <c r="G23" s="106"/>
      <c r="H23" s="106"/>
      <c r="I23" s="106"/>
      <c r="J23" s="107"/>
      <c r="K23" s="108"/>
      <c r="L23" s="108"/>
      <c r="M23" s="108"/>
      <c r="N23" s="108"/>
      <c r="O23" s="108"/>
      <c r="P23" s="108"/>
      <c r="Q23" s="106"/>
      <c r="R23" s="106"/>
      <c r="S23" s="106"/>
      <c r="T23" s="106"/>
      <c r="U23" s="106"/>
      <c r="V23" s="84"/>
      <c r="W23" s="109"/>
      <c r="X23" s="101" t="s">
        <v>8</v>
      </c>
      <c r="Y23" s="102"/>
      <c r="Z23" s="103"/>
      <c r="AA23" s="91"/>
      <c r="AB23" s="92"/>
      <c r="AC23" s="92"/>
      <c r="AD23" s="92" t="s">
        <v>111</v>
      </c>
      <c r="AE23" s="92"/>
      <c r="AF23" s="92"/>
      <c r="AG23" s="92"/>
      <c r="AH23" s="92"/>
      <c r="AI23" s="92"/>
      <c r="AJ23" s="92"/>
      <c r="AK23" s="92"/>
      <c r="AL23" s="92"/>
      <c r="AM23" s="98"/>
      <c r="AN23" s="149"/>
      <c r="AO23" s="211"/>
      <c r="AP23" s="111"/>
      <c r="AQ23" s="63"/>
      <c r="AR23" s="63"/>
      <c r="AU23" s="65"/>
      <c r="AV23" s="66"/>
      <c r="AW23" s="66"/>
      <c r="AX23" s="66"/>
      <c r="AY23" s="66"/>
    </row>
    <row r="24" spans="1:51" s="64" customFormat="1" ht="18.75" customHeight="1" x14ac:dyDescent="0.25">
      <c r="A24" s="269"/>
      <c r="B24" s="219">
        <v>7</v>
      </c>
      <c r="C24" s="105" t="s">
        <v>70</v>
      </c>
      <c r="D24" s="106"/>
      <c r="E24" s="106"/>
      <c r="F24" s="106"/>
      <c r="G24" s="106"/>
      <c r="H24" s="106"/>
      <c r="I24" s="106"/>
      <c r="J24" s="107"/>
      <c r="K24" s="108" t="s">
        <v>69</v>
      </c>
      <c r="L24" s="193"/>
      <c r="M24" s="193"/>
      <c r="N24" s="193"/>
      <c r="O24" s="193"/>
      <c r="P24" s="193"/>
      <c r="Q24" s="194" t="s">
        <v>106</v>
      </c>
      <c r="R24" s="194"/>
      <c r="S24" s="194"/>
      <c r="T24" s="194"/>
      <c r="U24" s="85"/>
      <c r="V24" s="84"/>
      <c r="W24" s="109" t="s">
        <v>73</v>
      </c>
      <c r="X24" s="95" t="s">
        <v>7</v>
      </c>
      <c r="Y24" s="96"/>
      <c r="Z24" s="97"/>
      <c r="AA24" s="91"/>
      <c r="AB24" s="92"/>
      <c r="AC24" s="92"/>
      <c r="AD24" s="92" t="s">
        <v>110</v>
      </c>
      <c r="AE24" s="92"/>
      <c r="AF24" s="92"/>
      <c r="AG24" s="92"/>
      <c r="AH24" s="92"/>
      <c r="AI24" s="92"/>
      <c r="AJ24" s="92"/>
      <c r="AK24" s="92"/>
      <c r="AL24" s="92"/>
      <c r="AM24" s="98">
        <f t="shared" ref="AM24" si="3">COUNTA(AA25:AL25)/COUNTA(AA24:AL24)</f>
        <v>1</v>
      </c>
      <c r="AN24" s="149"/>
      <c r="AO24" s="211"/>
      <c r="AP24" s="110" t="s">
        <v>72</v>
      </c>
      <c r="AQ24" s="63"/>
      <c r="AR24" s="63"/>
      <c r="AU24" s="65"/>
      <c r="AV24" s="66"/>
      <c r="AW24" s="66"/>
      <c r="AX24" s="66"/>
      <c r="AY24" s="66"/>
    </row>
    <row r="25" spans="1:51" s="64" customFormat="1" ht="18.75" customHeight="1" thickBot="1" x14ac:dyDescent="0.3">
      <c r="A25" s="269"/>
      <c r="B25" s="104"/>
      <c r="C25" s="105"/>
      <c r="D25" s="106"/>
      <c r="E25" s="106"/>
      <c r="F25" s="106"/>
      <c r="G25" s="106"/>
      <c r="H25" s="106"/>
      <c r="I25" s="106"/>
      <c r="J25" s="107"/>
      <c r="K25" s="108"/>
      <c r="L25" s="193"/>
      <c r="M25" s="193"/>
      <c r="N25" s="193"/>
      <c r="O25" s="193"/>
      <c r="P25" s="193"/>
      <c r="Q25" s="194"/>
      <c r="R25" s="194"/>
      <c r="S25" s="194"/>
      <c r="T25" s="194"/>
      <c r="U25" s="85"/>
      <c r="V25" s="84"/>
      <c r="W25" s="109"/>
      <c r="X25" s="101" t="s">
        <v>8</v>
      </c>
      <c r="Y25" s="102"/>
      <c r="Z25" s="103"/>
      <c r="AA25" s="91"/>
      <c r="AB25" s="92"/>
      <c r="AC25" s="92"/>
      <c r="AD25" s="92" t="s">
        <v>111</v>
      </c>
      <c r="AE25" s="92"/>
      <c r="AF25" s="92"/>
      <c r="AG25" s="92"/>
      <c r="AH25" s="92"/>
      <c r="AI25" s="92"/>
      <c r="AJ25" s="92"/>
      <c r="AK25" s="92"/>
      <c r="AL25" s="92"/>
      <c r="AM25" s="98"/>
      <c r="AN25" s="149"/>
      <c r="AO25" s="211"/>
      <c r="AP25" s="111"/>
      <c r="AQ25" s="63"/>
      <c r="AR25" s="63"/>
      <c r="AU25" s="65"/>
      <c r="AV25" s="66"/>
      <c r="AW25" s="66"/>
      <c r="AX25" s="66"/>
      <c r="AY25" s="66"/>
    </row>
    <row r="26" spans="1:51" s="64" customFormat="1" ht="18.75" customHeight="1" x14ac:dyDescent="0.25">
      <c r="A26" s="269"/>
      <c r="B26" s="104">
        <v>8</v>
      </c>
      <c r="C26" s="105" t="s">
        <v>114</v>
      </c>
      <c r="D26" s="106"/>
      <c r="E26" s="106"/>
      <c r="F26" s="106"/>
      <c r="G26" s="106"/>
      <c r="H26" s="106"/>
      <c r="I26" s="106"/>
      <c r="J26" s="107"/>
      <c r="K26" s="108" t="s">
        <v>115</v>
      </c>
      <c r="L26" s="108"/>
      <c r="M26" s="108"/>
      <c r="N26" s="108"/>
      <c r="O26" s="108"/>
      <c r="P26" s="108"/>
      <c r="Q26" s="106" t="s">
        <v>74</v>
      </c>
      <c r="R26" s="106"/>
      <c r="S26" s="106"/>
      <c r="T26" s="106"/>
      <c r="U26" s="106"/>
      <c r="V26" s="84"/>
      <c r="W26" s="109" t="s">
        <v>73</v>
      </c>
      <c r="X26" s="95" t="s">
        <v>7</v>
      </c>
      <c r="Y26" s="96"/>
      <c r="Z26" s="97"/>
      <c r="AA26" s="91"/>
      <c r="AB26" s="92"/>
      <c r="AC26" s="92"/>
      <c r="AD26" s="92" t="s">
        <v>110</v>
      </c>
      <c r="AE26" s="92"/>
      <c r="AF26" s="92" t="s">
        <v>110</v>
      </c>
      <c r="AG26" s="92"/>
      <c r="AH26" s="92"/>
      <c r="AI26" s="92"/>
      <c r="AJ26" s="92"/>
      <c r="AK26" s="92"/>
      <c r="AL26" s="92"/>
      <c r="AM26" s="98">
        <f t="shared" ref="AM26" si="4">COUNTA(AA27:AL27)/COUNTA(AA26:AL26)</f>
        <v>1</v>
      </c>
      <c r="AN26" s="149"/>
      <c r="AO26" s="211"/>
      <c r="AP26" s="110" t="s">
        <v>72</v>
      </c>
      <c r="AQ26" s="63"/>
      <c r="AR26" s="63"/>
      <c r="AU26" s="65"/>
      <c r="AV26" s="66"/>
      <c r="AW26" s="66"/>
      <c r="AX26" s="66"/>
      <c r="AY26" s="66"/>
    </row>
    <row r="27" spans="1:51" s="64" customFormat="1" ht="18.75" customHeight="1" thickBot="1" x14ac:dyDescent="0.3">
      <c r="A27" s="269"/>
      <c r="B27" s="104"/>
      <c r="C27" s="105"/>
      <c r="D27" s="106"/>
      <c r="E27" s="106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08"/>
      <c r="Q27" s="106"/>
      <c r="R27" s="106"/>
      <c r="S27" s="106"/>
      <c r="T27" s="106"/>
      <c r="U27" s="106"/>
      <c r="V27" s="84"/>
      <c r="W27" s="109"/>
      <c r="X27" s="101" t="s">
        <v>8</v>
      </c>
      <c r="Y27" s="102"/>
      <c r="Z27" s="103"/>
      <c r="AA27" s="91"/>
      <c r="AB27" s="92"/>
      <c r="AC27" s="92"/>
      <c r="AD27" s="92" t="s">
        <v>111</v>
      </c>
      <c r="AE27" s="92"/>
      <c r="AF27" s="92" t="s">
        <v>111</v>
      </c>
      <c r="AG27" s="92"/>
      <c r="AH27" s="92"/>
      <c r="AI27" s="92"/>
      <c r="AJ27" s="92"/>
      <c r="AK27" s="92"/>
      <c r="AL27" s="92"/>
      <c r="AM27" s="98"/>
      <c r="AN27" s="149"/>
      <c r="AO27" s="211"/>
      <c r="AP27" s="111"/>
      <c r="AQ27" s="63"/>
      <c r="AR27" s="63"/>
      <c r="AU27" s="65"/>
      <c r="AV27" s="66"/>
      <c r="AW27" s="66"/>
      <c r="AX27" s="66"/>
      <c r="AY27" s="66"/>
    </row>
    <row r="28" spans="1:51" s="64" customFormat="1" ht="18.75" customHeight="1" x14ac:dyDescent="0.25">
      <c r="A28" s="269"/>
      <c r="B28" s="219">
        <v>9</v>
      </c>
      <c r="C28" s="105" t="s">
        <v>71</v>
      </c>
      <c r="D28" s="106"/>
      <c r="E28" s="106"/>
      <c r="F28" s="106"/>
      <c r="G28" s="106"/>
      <c r="H28" s="106"/>
      <c r="I28" s="106"/>
      <c r="J28" s="107"/>
      <c r="K28" s="108" t="s">
        <v>69</v>
      </c>
      <c r="L28" s="193"/>
      <c r="M28" s="193"/>
      <c r="N28" s="193"/>
      <c r="O28" s="193"/>
      <c r="P28" s="193"/>
      <c r="Q28" s="194" t="s">
        <v>106</v>
      </c>
      <c r="R28" s="194"/>
      <c r="S28" s="194"/>
      <c r="T28" s="194"/>
      <c r="U28" s="85"/>
      <c r="V28" s="84"/>
      <c r="W28" s="109" t="s">
        <v>73</v>
      </c>
      <c r="X28" s="95" t="s">
        <v>7</v>
      </c>
      <c r="Y28" s="96"/>
      <c r="Z28" s="97"/>
      <c r="AA28" s="91"/>
      <c r="AB28" s="92"/>
      <c r="AC28" s="92"/>
      <c r="AD28" s="92"/>
      <c r="AE28" s="92"/>
      <c r="AF28" s="92"/>
      <c r="AG28" s="92"/>
      <c r="AH28" s="92" t="s">
        <v>110</v>
      </c>
      <c r="AI28" s="92"/>
      <c r="AJ28" s="92"/>
      <c r="AK28" s="92"/>
      <c r="AL28" s="92"/>
      <c r="AM28" s="98">
        <f t="shared" ref="AM28" si="5">COUNTA(AA29:AL29)/COUNTA(AA28:AL28)</f>
        <v>0</v>
      </c>
      <c r="AN28" s="149"/>
      <c r="AO28" s="211"/>
      <c r="AP28" s="110" t="s">
        <v>72</v>
      </c>
      <c r="AQ28" s="63"/>
      <c r="AR28" s="63"/>
      <c r="AU28" s="65"/>
      <c r="AV28" s="66"/>
      <c r="AW28" s="66"/>
      <c r="AX28" s="66"/>
      <c r="AY28" s="66"/>
    </row>
    <row r="29" spans="1:51" s="64" customFormat="1" ht="18.75" customHeight="1" thickBot="1" x14ac:dyDescent="0.3">
      <c r="A29" s="269"/>
      <c r="B29" s="104"/>
      <c r="C29" s="105"/>
      <c r="D29" s="106"/>
      <c r="E29" s="106"/>
      <c r="F29" s="106"/>
      <c r="G29" s="106"/>
      <c r="H29" s="106"/>
      <c r="I29" s="106"/>
      <c r="J29" s="107"/>
      <c r="K29" s="108"/>
      <c r="L29" s="193"/>
      <c r="M29" s="193"/>
      <c r="N29" s="193"/>
      <c r="O29" s="193"/>
      <c r="P29" s="193"/>
      <c r="Q29" s="194"/>
      <c r="R29" s="194"/>
      <c r="S29" s="194"/>
      <c r="T29" s="194"/>
      <c r="U29" s="85"/>
      <c r="V29" s="84"/>
      <c r="W29" s="109"/>
      <c r="X29" s="101" t="s">
        <v>8</v>
      </c>
      <c r="Y29" s="102"/>
      <c r="Z29" s="103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8"/>
      <c r="AN29" s="149"/>
      <c r="AO29" s="211"/>
      <c r="AP29" s="111"/>
      <c r="AQ29" s="63"/>
      <c r="AR29" s="63"/>
      <c r="AU29" s="65"/>
      <c r="AV29" s="66"/>
      <c r="AW29" s="66"/>
      <c r="AX29" s="66"/>
      <c r="AY29" s="66"/>
    </row>
    <row r="30" spans="1:51" s="64" customFormat="1" ht="18.75" customHeight="1" x14ac:dyDescent="0.25">
      <c r="A30" s="269"/>
      <c r="B30" s="104">
        <v>10</v>
      </c>
      <c r="C30" s="105" t="s">
        <v>95</v>
      </c>
      <c r="D30" s="106"/>
      <c r="E30" s="106"/>
      <c r="F30" s="106"/>
      <c r="G30" s="106"/>
      <c r="H30" s="106"/>
      <c r="I30" s="106"/>
      <c r="J30" s="107"/>
      <c r="K30" s="108" t="s">
        <v>69</v>
      </c>
      <c r="L30" s="193"/>
      <c r="M30" s="193"/>
      <c r="N30" s="193"/>
      <c r="O30" s="193"/>
      <c r="P30" s="193"/>
      <c r="Q30" s="194" t="s">
        <v>106</v>
      </c>
      <c r="R30" s="194"/>
      <c r="S30" s="194"/>
      <c r="T30" s="194"/>
      <c r="U30" s="85"/>
      <c r="V30" s="84"/>
      <c r="W30" s="109" t="s">
        <v>73</v>
      </c>
      <c r="X30" s="95" t="s">
        <v>7</v>
      </c>
      <c r="Y30" s="96"/>
      <c r="Z30" s="97"/>
      <c r="AA30" s="91"/>
      <c r="AB30" s="92"/>
      <c r="AC30" s="92"/>
      <c r="AD30" s="92"/>
      <c r="AE30" s="92"/>
      <c r="AF30" s="92"/>
      <c r="AG30" s="92"/>
      <c r="AH30" s="92"/>
      <c r="AI30" s="92"/>
      <c r="AJ30" s="92" t="s">
        <v>110</v>
      </c>
      <c r="AK30" s="92"/>
      <c r="AL30" s="92"/>
      <c r="AM30" s="98">
        <f t="shared" ref="AM30" si="6">COUNTA(AA31:AL31)/COUNTA(AA30:AL30)</f>
        <v>0</v>
      </c>
      <c r="AN30" s="149"/>
      <c r="AO30" s="211"/>
      <c r="AP30" s="110" t="s">
        <v>72</v>
      </c>
      <c r="AQ30" s="63"/>
      <c r="AR30" s="63"/>
      <c r="AU30" s="65"/>
      <c r="AV30" s="66"/>
      <c r="AW30" s="66"/>
      <c r="AX30" s="66"/>
      <c r="AY30" s="66"/>
    </row>
    <row r="31" spans="1:51" s="64" customFormat="1" ht="18.75" customHeight="1" thickBot="1" x14ac:dyDescent="0.3">
      <c r="A31" s="269"/>
      <c r="B31" s="104"/>
      <c r="C31" s="105"/>
      <c r="D31" s="106"/>
      <c r="E31" s="106"/>
      <c r="F31" s="106"/>
      <c r="G31" s="106"/>
      <c r="H31" s="106"/>
      <c r="I31" s="106"/>
      <c r="J31" s="107"/>
      <c r="K31" s="108"/>
      <c r="L31" s="193"/>
      <c r="M31" s="193"/>
      <c r="N31" s="193"/>
      <c r="O31" s="193"/>
      <c r="P31" s="193"/>
      <c r="Q31" s="194"/>
      <c r="R31" s="194"/>
      <c r="S31" s="194"/>
      <c r="T31" s="194"/>
      <c r="U31" s="85"/>
      <c r="V31" s="84"/>
      <c r="W31" s="109"/>
      <c r="X31" s="101" t="s">
        <v>8</v>
      </c>
      <c r="Y31" s="102"/>
      <c r="Z31" s="103"/>
      <c r="AA31" s="91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8"/>
      <c r="AN31" s="149"/>
      <c r="AO31" s="211"/>
      <c r="AP31" s="111"/>
      <c r="AQ31" s="63"/>
      <c r="AR31" s="63"/>
      <c r="AU31" s="65"/>
      <c r="AV31" s="66"/>
      <c r="AW31" s="66"/>
      <c r="AX31" s="66"/>
      <c r="AY31" s="66"/>
    </row>
    <row r="32" spans="1:51" s="64" customFormat="1" ht="18.75" customHeight="1" x14ac:dyDescent="0.25">
      <c r="A32" s="269"/>
      <c r="B32" s="219">
        <v>11</v>
      </c>
      <c r="C32" s="105" t="s">
        <v>112</v>
      </c>
      <c r="D32" s="106"/>
      <c r="E32" s="106"/>
      <c r="F32" s="106"/>
      <c r="G32" s="106"/>
      <c r="H32" s="106"/>
      <c r="I32" s="106"/>
      <c r="J32" s="107"/>
      <c r="K32" s="108" t="s">
        <v>69</v>
      </c>
      <c r="L32" s="193"/>
      <c r="M32" s="193"/>
      <c r="N32" s="193"/>
      <c r="O32" s="193"/>
      <c r="P32" s="193"/>
      <c r="Q32" s="194" t="s">
        <v>107</v>
      </c>
      <c r="R32" s="194"/>
      <c r="S32" s="194"/>
      <c r="T32" s="194"/>
      <c r="U32" s="85"/>
      <c r="V32" s="84"/>
      <c r="W32" s="109" t="s">
        <v>73</v>
      </c>
      <c r="X32" s="95" t="s">
        <v>7</v>
      </c>
      <c r="Y32" s="96"/>
      <c r="Z32" s="97"/>
      <c r="AA32" s="91"/>
      <c r="AB32" s="92"/>
      <c r="AC32" s="92"/>
      <c r="AD32" s="92"/>
      <c r="AE32" s="92"/>
      <c r="AF32" s="92"/>
      <c r="AG32" s="92" t="s">
        <v>110</v>
      </c>
      <c r="AH32" s="92"/>
      <c r="AI32" s="92"/>
      <c r="AJ32" s="92"/>
      <c r="AK32" s="92"/>
      <c r="AL32" s="92"/>
      <c r="AM32" s="98">
        <f t="shared" ref="AM32" si="7">COUNTA(AA33:AL33)/COUNTA(AA32:AL32)</f>
        <v>1</v>
      </c>
      <c r="AN32" s="149"/>
      <c r="AO32" s="211"/>
      <c r="AP32" s="99" t="s">
        <v>105</v>
      </c>
      <c r="AQ32" s="63"/>
      <c r="AR32" s="63"/>
      <c r="AU32" s="65"/>
      <c r="AV32" s="66"/>
      <c r="AW32" s="66"/>
      <c r="AX32" s="66"/>
      <c r="AY32" s="66"/>
    </row>
    <row r="33" spans="1:66" s="64" customFormat="1" ht="18.75" customHeight="1" thickBot="1" x14ac:dyDescent="0.3">
      <c r="A33" s="269"/>
      <c r="B33" s="104"/>
      <c r="C33" s="105"/>
      <c r="D33" s="106"/>
      <c r="E33" s="106"/>
      <c r="F33" s="106"/>
      <c r="G33" s="106"/>
      <c r="H33" s="106"/>
      <c r="I33" s="106"/>
      <c r="J33" s="107"/>
      <c r="K33" s="108"/>
      <c r="L33" s="193"/>
      <c r="M33" s="193"/>
      <c r="N33" s="193"/>
      <c r="O33" s="193"/>
      <c r="P33" s="193"/>
      <c r="Q33" s="194"/>
      <c r="R33" s="194"/>
      <c r="S33" s="194"/>
      <c r="T33" s="194"/>
      <c r="U33" s="85"/>
      <c r="V33" s="84"/>
      <c r="W33" s="109"/>
      <c r="X33" s="101" t="s">
        <v>8</v>
      </c>
      <c r="Y33" s="102"/>
      <c r="Z33" s="103"/>
      <c r="AA33" s="91"/>
      <c r="AB33" s="92"/>
      <c r="AC33" s="92"/>
      <c r="AD33" s="92"/>
      <c r="AE33" s="92"/>
      <c r="AF33" s="92"/>
      <c r="AG33" s="92" t="s">
        <v>111</v>
      </c>
      <c r="AH33" s="92"/>
      <c r="AI33" s="92"/>
      <c r="AJ33" s="92"/>
      <c r="AK33" s="92"/>
      <c r="AL33" s="92"/>
      <c r="AM33" s="98"/>
      <c r="AN33" s="149"/>
      <c r="AO33" s="211"/>
      <c r="AP33" s="100"/>
      <c r="AQ33" s="63"/>
      <c r="AR33" s="63"/>
      <c r="AU33" s="65"/>
      <c r="AV33" s="66"/>
      <c r="AW33" s="66"/>
      <c r="AX33" s="66"/>
      <c r="AY33" s="66"/>
    </row>
    <row r="34" spans="1:66" s="64" customFormat="1" ht="18.75" customHeight="1" x14ac:dyDescent="0.25">
      <c r="A34" s="269"/>
      <c r="B34" s="104">
        <v>12</v>
      </c>
      <c r="C34" s="105" t="s">
        <v>97</v>
      </c>
      <c r="D34" s="106"/>
      <c r="E34" s="106"/>
      <c r="F34" s="106"/>
      <c r="G34" s="106"/>
      <c r="H34" s="106"/>
      <c r="I34" s="106"/>
      <c r="J34" s="107"/>
      <c r="K34" s="108" t="s">
        <v>69</v>
      </c>
      <c r="L34" s="193"/>
      <c r="M34" s="193"/>
      <c r="N34" s="193"/>
      <c r="O34" s="193"/>
      <c r="P34" s="193"/>
      <c r="Q34" s="194" t="s">
        <v>107</v>
      </c>
      <c r="R34" s="194"/>
      <c r="S34" s="194"/>
      <c r="T34" s="194"/>
      <c r="U34" s="85"/>
      <c r="V34" s="84"/>
      <c r="W34" s="109" t="s">
        <v>73</v>
      </c>
      <c r="X34" s="95" t="s">
        <v>7</v>
      </c>
      <c r="Y34" s="96"/>
      <c r="Z34" s="97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 t="s">
        <v>110</v>
      </c>
      <c r="AL34" s="92"/>
      <c r="AM34" s="98">
        <f t="shared" ref="AM34" si="8">COUNTA(AA35:AL35)/COUNTA(AA34:AL34)</f>
        <v>0</v>
      </c>
      <c r="AN34" s="149"/>
      <c r="AO34" s="211"/>
      <c r="AP34" s="99" t="s">
        <v>105</v>
      </c>
      <c r="AQ34" s="63"/>
      <c r="AR34" s="63"/>
      <c r="AU34" s="65"/>
      <c r="AV34" s="66"/>
      <c r="AW34" s="66"/>
      <c r="AX34" s="66"/>
      <c r="AY34" s="66"/>
    </row>
    <row r="35" spans="1:66" s="64" customFormat="1" ht="18.75" customHeight="1" thickBot="1" x14ac:dyDescent="0.3">
      <c r="A35" s="269"/>
      <c r="B35" s="104"/>
      <c r="C35" s="105"/>
      <c r="D35" s="106"/>
      <c r="E35" s="106"/>
      <c r="F35" s="106"/>
      <c r="G35" s="106"/>
      <c r="H35" s="106"/>
      <c r="I35" s="106"/>
      <c r="J35" s="107"/>
      <c r="K35" s="108"/>
      <c r="L35" s="193"/>
      <c r="M35" s="193"/>
      <c r="N35" s="193"/>
      <c r="O35" s="193"/>
      <c r="P35" s="193"/>
      <c r="Q35" s="194"/>
      <c r="R35" s="194"/>
      <c r="S35" s="194"/>
      <c r="T35" s="194"/>
      <c r="U35" s="85"/>
      <c r="V35" s="84"/>
      <c r="W35" s="109"/>
      <c r="X35" s="101" t="s">
        <v>8</v>
      </c>
      <c r="Y35" s="102"/>
      <c r="Z35" s="103"/>
      <c r="AA35" s="91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8"/>
      <c r="AN35" s="149"/>
      <c r="AO35" s="211"/>
      <c r="AP35" s="100"/>
      <c r="AQ35" s="63"/>
      <c r="AR35" s="63"/>
      <c r="AU35" s="65"/>
      <c r="AV35" s="66"/>
      <c r="AW35" s="66"/>
      <c r="AX35" s="66"/>
      <c r="AY35" s="66"/>
    </row>
    <row r="36" spans="1:66" s="64" customFormat="1" ht="18.75" customHeight="1" x14ac:dyDescent="0.25">
      <c r="A36" s="269"/>
      <c r="B36" s="219">
        <v>13</v>
      </c>
      <c r="C36" s="179" t="s">
        <v>96</v>
      </c>
      <c r="D36" s="180"/>
      <c r="E36" s="180"/>
      <c r="F36" s="180"/>
      <c r="G36" s="180"/>
      <c r="H36" s="180"/>
      <c r="I36" s="181"/>
      <c r="J36" s="107"/>
      <c r="K36" s="108" t="s">
        <v>69</v>
      </c>
      <c r="L36" s="193"/>
      <c r="M36" s="193"/>
      <c r="N36" s="193"/>
      <c r="O36" s="193"/>
      <c r="P36" s="193"/>
      <c r="Q36" s="194" t="s">
        <v>74</v>
      </c>
      <c r="R36" s="194"/>
      <c r="S36" s="194"/>
      <c r="T36" s="194"/>
      <c r="U36" s="85"/>
      <c r="V36" s="84"/>
      <c r="W36" s="109" t="s">
        <v>73</v>
      </c>
      <c r="X36" s="95" t="s">
        <v>7</v>
      </c>
      <c r="Y36" s="96"/>
      <c r="Z36" s="97"/>
      <c r="AA36" s="91"/>
      <c r="AB36" s="92"/>
      <c r="AC36" s="92"/>
      <c r="AD36" s="92"/>
      <c r="AE36" s="92"/>
      <c r="AF36" s="92"/>
      <c r="AG36" s="92"/>
      <c r="AH36" s="92"/>
      <c r="AI36" s="92"/>
      <c r="AJ36" s="92"/>
      <c r="AK36" s="92" t="s">
        <v>110</v>
      </c>
      <c r="AL36" s="92"/>
      <c r="AM36" s="98">
        <f t="shared" ref="AM36" si="9">COUNTA(AA37:AL37)/COUNTA(AA36:AL36)</f>
        <v>0</v>
      </c>
      <c r="AN36" s="149"/>
      <c r="AO36" s="211"/>
      <c r="AP36" s="99" t="s">
        <v>105</v>
      </c>
      <c r="AQ36" s="63"/>
      <c r="AR36" s="63"/>
      <c r="AU36" s="65"/>
      <c r="AV36" s="66"/>
      <c r="AW36" s="66"/>
      <c r="AX36" s="66"/>
      <c r="AY36" s="66"/>
    </row>
    <row r="37" spans="1:66" s="64" customFormat="1" ht="18.75" customHeight="1" thickBot="1" x14ac:dyDescent="0.3">
      <c r="A37" s="269"/>
      <c r="B37" s="104"/>
      <c r="C37" s="182"/>
      <c r="D37" s="183"/>
      <c r="E37" s="183"/>
      <c r="F37" s="183"/>
      <c r="G37" s="183"/>
      <c r="H37" s="183"/>
      <c r="I37" s="184"/>
      <c r="J37" s="107"/>
      <c r="K37" s="108"/>
      <c r="L37" s="193"/>
      <c r="M37" s="193"/>
      <c r="N37" s="193"/>
      <c r="O37" s="193"/>
      <c r="P37" s="193"/>
      <c r="Q37" s="194"/>
      <c r="R37" s="194"/>
      <c r="S37" s="194"/>
      <c r="T37" s="194"/>
      <c r="U37" s="85"/>
      <c r="V37" s="84"/>
      <c r="W37" s="109"/>
      <c r="X37" s="101" t="s">
        <v>8</v>
      </c>
      <c r="Y37" s="102"/>
      <c r="Z37" s="103"/>
      <c r="AA37" s="91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8"/>
      <c r="AN37" s="149"/>
      <c r="AO37" s="211"/>
      <c r="AP37" s="100"/>
      <c r="AQ37" s="63"/>
      <c r="AR37" s="63"/>
      <c r="AU37" s="65"/>
      <c r="AV37" s="66"/>
      <c r="AW37" s="66"/>
      <c r="AX37" s="66"/>
      <c r="AY37" s="66"/>
    </row>
    <row r="38" spans="1:66" s="64" customFormat="1" ht="18.75" customHeight="1" x14ac:dyDescent="0.25">
      <c r="A38" s="269"/>
      <c r="B38" s="104">
        <v>14</v>
      </c>
      <c r="C38" s="105" t="s">
        <v>101</v>
      </c>
      <c r="D38" s="106"/>
      <c r="E38" s="106"/>
      <c r="F38" s="106"/>
      <c r="G38" s="106"/>
      <c r="H38" s="106"/>
      <c r="I38" s="106"/>
      <c r="J38" s="107"/>
      <c r="K38" s="108" t="s">
        <v>102</v>
      </c>
      <c r="L38" s="193"/>
      <c r="M38" s="193"/>
      <c r="N38" s="193"/>
      <c r="O38" s="193"/>
      <c r="P38" s="193"/>
      <c r="Q38" s="194" t="s">
        <v>109</v>
      </c>
      <c r="R38" s="194"/>
      <c r="S38" s="194"/>
      <c r="T38" s="194"/>
      <c r="U38" s="85"/>
      <c r="V38" s="84"/>
      <c r="W38" s="109" t="s">
        <v>100</v>
      </c>
      <c r="X38" s="95" t="s">
        <v>7</v>
      </c>
      <c r="Y38" s="96"/>
      <c r="Z38" s="97"/>
      <c r="AA38" s="91"/>
      <c r="AB38" s="92"/>
      <c r="AC38" s="92"/>
      <c r="AD38" s="92"/>
      <c r="AE38" s="92"/>
      <c r="AF38" s="92"/>
      <c r="AG38" s="92"/>
      <c r="AH38" s="92"/>
      <c r="AI38" s="92"/>
      <c r="AJ38" s="92" t="s">
        <v>110</v>
      </c>
      <c r="AK38" s="92"/>
      <c r="AL38" s="92"/>
      <c r="AM38" s="98">
        <f t="shared" ref="AM38" si="10">COUNTA(AA39:AL39)/COUNTA(AA38:AL38)</f>
        <v>0</v>
      </c>
      <c r="AN38" s="149"/>
      <c r="AO38" s="211"/>
      <c r="AP38" s="110" t="s">
        <v>72</v>
      </c>
      <c r="AQ38" s="63"/>
      <c r="AR38" s="63"/>
      <c r="AU38" s="65"/>
      <c r="AV38" s="66"/>
      <c r="AW38" s="66"/>
      <c r="AX38" s="66"/>
      <c r="AY38" s="66"/>
    </row>
    <row r="39" spans="1:66" s="64" customFormat="1" ht="18.75" customHeight="1" thickBot="1" x14ac:dyDescent="0.3">
      <c r="A39" s="269"/>
      <c r="B39" s="104"/>
      <c r="C39" s="232"/>
      <c r="D39" s="233"/>
      <c r="E39" s="233"/>
      <c r="F39" s="233"/>
      <c r="G39" s="233"/>
      <c r="H39" s="233"/>
      <c r="I39" s="233"/>
      <c r="J39" s="234"/>
      <c r="K39" s="235"/>
      <c r="L39" s="236"/>
      <c r="M39" s="236"/>
      <c r="N39" s="236"/>
      <c r="O39" s="236"/>
      <c r="P39" s="236"/>
      <c r="Q39" s="221"/>
      <c r="R39" s="221"/>
      <c r="S39" s="221"/>
      <c r="T39" s="221"/>
      <c r="U39" s="87"/>
      <c r="V39" s="88"/>
      <c r="W39" s="220"/>
      <c r="X39" s="101" t="s">
        <v>8</v>
      </c>
      <c r="Y39" s="102"/>
      <c r="Z39" s="103"/>
      <c r="AA39" s="93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8"/>
      <c r="AN39" s="150"/>
      <c r="AO39" s="212"/>
      <c r="AP39" s="111"/>
      <c r="AQ39" s="63"/>
      <c r="AR39" s="63"/>
      <c r="AU39" s="65"/>
      <c r="AV39" s="66"/>
      <c r="AW39" s="66"/>
      <c r="AX39" s="66"/>
      <c r="AY39" s="66"/>
    </row>
    <row r="40" spans="1:66" ht="87.75" customHeight="1" x14ac:dyDescent="0.25">
      <c r="J40" s="47"/>
      <c r="K40" s="47"/>
      <c r="P40" s="47"/>
      <c r="X40" s="226" t="s">
        <v>9</v>
      </c>
      <c r="Y40" s="227"/>
      <c r="Z40" s="228"/>
      <c r="AA40" s="151">
        <f>COUNTA(AA12:AC12,AA14:AC14,AA16:AC16,AA18:AC18,AA20:AC20,AA22:AC22,AA24:AC24,AA28:AC28,AA30:AC30,AA34:AC34,V2,AA36:AC36,AA38:AC38)</f>
        <v>0</v>
      </c>
      <c r="AB40" s="152"/>
      <c r="AC40" s="153"/>
      <c r="AD40" s="151">
        <f>COUNTA(AD12:AF12,AD14:AF14,AD16:AF16,AD18:AF18,AD20:AF20,AD22:AF22,AD24:AF24,AD28:AF28,AD30:AF30,AD34:AF34,Y2,AD36:AF36,AD38:AF38)</f>
        <v>3</v>
      </c>
      <c r="AE40" s="152"/>
      <c r="AF40" s="153"/>
      <c r="AG40" s="151">
        <f>COUNTA(AG12:AI12,AG14:AI14,AG16:AI16,AG18:AI18,AG20:AI20,AG22:AI22,AG24:AI24,AG28:AI28,AG30:AI30,AG34:AI34,AB2,AG36:AI36,AG38:AI38)</f>
        <v>2</v>
      </c>
      <c r="AH40" s="152"/>
      <c r="AI40" s="153"/>
      <c r="AJ40" s="151">
        <f>COUNTA(AJ12:AL12,AJ14:AL14,AJ16:AL16,AJ18:AL18,AJ20:AL20,AJ22:AL22,AJ24:AL24,AJ28:AL28,AJ30:AL30,AJ34:AL34,AE2,AJ36:AL36,AJ38:AL38)</f>
        <v>7</v>
      </c>
      <c r="AK40" s="152"/>
      <c r="AL40" s="153"/>
    </row>
    <row r="41" spans="1:66" ht="87.75" customHeight="1" x14ac:dyDescent="0.25">
      <c r="J41" s="47"/>
      <c r="K41" s="47"/>
      <c r="P41" s="47"/>
      <c r="X41" s="223" t="s">
        <v>10</v>
      </c>
      <c r="Y41" s="224"/>
      <c r="Z41" s="225"/>
      <c r="AA41" s="151">
        <f>COUNTA(AA13:AC13,AA15:AC15,AA17:AC17,AA19:AC19,AA21:AC21,AA23:AC23,AA25:AC25,AA29:AC29,AA31:AC31,AA35:AC35,V3,AA37:AC37,AA39:AC39)</f>
        <v>0</v>
      </c>
      <c r="AB41" s="152"/>
      <c r="AC41" s="153"/>
      <c r="AD41" s="151">
        <f>COUNTA(AD13:AF13,AD15:AF15,AD17:AF17,AD19:AF19,AD21:AF21,AD23:AF23,AD25:AF25,AD29:AF29,AD31:AF31,AD35:AF35,Y3,AD37:AF37,AD39:AF39)</f>
        <v>3</v>
      </c>
      <c r="AE41" s="152"/>
      <c r="AF41" s="153"/>
      <c r="AG41" s="151">
        <f>COUNTA(AG13:AI13,AG15:AI15,AG17:AI17,AG19:AI19,AG21:AI21,AG23:AI23,AG25:AI25,AG29:AI29,AG31:AI31,AG35:AI35,AB3,AG37:AI37,AG39:AI39)</f>
        <v>0</v>
      </c>
      <c r="AH41" s="152"/>
      <c r="AI41" s="153"/>
      <c r="AJ41" s="151">
        <f>COUNTA(AJ13:AL13,AJ15:AL15,AJ17:AL17,AJ19:AL19,AJ21:AL21,AJ23:AL23,AJ25:AL25,AJ29:AL29,AJ31:AL31,AJ35:AL35,AE3,AJ37:AL37,AJ39:AL39)</f>
        <v>0</v>
      </c>
      <c r="AK41" s="152"/>
      <c r="AL41" s="153"/>
    </row>
    <row r="42" spans="1:66" ht="87.75" customHeight="1" x14ac:dyDescent="0.25">
      <c r="X42" s="223" t="s">
        <v>11</v>
      </c>
      <c r="Y42" s="224"/>
      <c r="Z42" s="225"/>
      <c r="AA42" s="154" t="e">
        <f>AA41/AA40</f>
        <v>#DIV/0!</v>
      </c>
      <c r="AB42" s="155"/>
      <c r="AC42" s="156"/>
      <c r="AD42" s="154">
        <f t="shared" ref="AD42" si="11">AD41/AD40</f>
        <v>1</v>
      </c>
      <c r="AE42" s="155"/>
      <c r="AF42" s="156"/>
      <c r="AG42" s="154">
        <f t="shared" ref="AG42" si="12">AG41/AG40</f>
        <v>0</v>
      </c>
      <c r="AH42" s="155"/>
      <c r="AI42" s="156"/>
      <c r="AJ42" s="154">
        <f t="shared" ref="AJ42" si="13">AJ41/AJ40</f>
        <v>0</v>
      </c>
      <c r="AK42" s="155"/>
      <c r="AL42" s="156"/>
    </row>
    <row r="43" spans="1:66" ht="87.75" customHeight="1" thickBot="1" x14ac:dyDescent="0.3">
      <c r="X43" s="43"/>
      <c r="Y43" s="43"/>
      <c r="Z43" s="43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66" ht="87.75" customHeight="1" thickBot="1" x14ac:dyDescent="0.3">
      <c r="A44" s="112" t="s">
        <v>57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78"/>
      <c r="X44" s="136" t="s">
        <v>12</v>
      </c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8"/>
      <c r="AM44" s="72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N44" s="48"/>
    </row>
    <row r="45" spans="1:66" ht="87.75" customHeight="1" thickBot="1" x14ac:dyDescent="0.3">
      <c r="A45" s="115" t="s">
        <v>13</v>
      </c>
      <c r="B45" s="116"/>
      <c r="C45" s="116"/>
      <c r="D45" s="116"/>
      <c r="E45" s="116"/>
      <c r="F45" s="116"/>
      <c r="G45" s="117"/>
      <c r="H45" s="118" t="s">
        <v>17</v>
      </c>
      <c r="I45" s="119"/>
      <c r="J45" s="119"/>
      <c r="K45" s="119"/>
      <c r="L45" s="68" t="s">
        <v>14</v>
      </c>
      <c r="M45" s="69"/>
      <c r="N45" s="75"/>
      <c r="O45" s="76"/>
      <c r="P45" s="77"/>
      <c r="X45" s="139" t="s">
        <v>15</v>
      </c>
      <c r="Y45" s="140"/>
      <c r="Z45" s="140"/>
      <c r="AA45" s="141" t="s">
        <v>55</v>
      </c>
      <c r="AB45" s="141"/>
      <c r="AC45" s="141"/>
      <c r="AD45" s="141" t="s">
        <v>52</v>
      </c>
      <c r="AE45" s="141"/>
      <c r="AF45" s="141"/>
      <c r="AG45" s="141" t="s">
        <v>53</v>
      </c>
      <c r="AH45" s="141"/>
      <c r="AI45" s="141"/>
      <c r="AJ45" s="141" t="s">
        <v>54</v>
      </c>
      <c r="AK45" s="141"/>
      <c r="AL45" s="142"/>
      <c r="AM45" s="79"/>
      <c r="AO45" s="48"/>
      <c r="AP45" s="48"/>
      <c r="AQ45" s="48"/>
      <c r="AR45" s="48"/>
      <c r="AS45" s="48"/>
      <c r="AU45" s="48"/>
      <c r="AV45" s="48"/>
      <c r="AW45" s="48"/>
      <c r="AX45" s="48"/>
      <c r="AY45" s="48"/>
      <c r="AZ45" s="48"/>
      <c r="BA45" s="48"/>
      <c r="BB45" s="48"/>
      <c r="BC45" s="48"/>
      <c r="BE45" s="48"/>
    </row>
    <row r="46" spans="1:66" ht="87.75" customHeight="1" x14ac:dyDescent="0.25">
      <c r="A46" s="120" t="s">
        <v>16</v>
      </c>
      <c r="B46" s="121"/>
      <c r="C46" s="121"/>
      <c r="D46" s="121"/>
      <c r="E46" s="121"/>
      <c r="F46" s="121"/>
      <c r="G46" s="122"/>
      <c r="H46" s="126" t="s">
        <v>42</v>
      </c>
      <c r="I46" s="127"/>
      <c r="J46" s="127"/>
      <c r="K46" s="127"/>
      <c r="L46" s="130">
        <v>0.8</v>
      </c>
      <c r="M46" s="131"/>
      <c r="N46" s="131"/>
      <c r="O46" s="132"/>
      <c r="P46" s="77"/>
      <c r="X46" s="143" t="s">
        <v>43</v>
      </c>
      <c r="Y46" s="144"/>
      <c r="Z46" s="144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6"/>
      <c r="AM46" s="79"/>
      <c r="AO46" s="48"/>
      <c r="AP46" s="48"/>
      <c r="AQ46" s="48"/>
      <c r="AR46" s="48"/>
      <c r="AS46" s="48"/>
      <c r="AU46" s="48"/>
      <c r="AV46" s="48"/>
      <c r="AW46" s="48"/>
      <c r="AX46" s="48"/>
      <c r="AY46" s="48"/>
      <c r="AZ46" s="48"/>
      <c r="BA46" s="48"/>
      <c r="BB46" s="48"/>
      <c r="BC46" s="48"/>
      <c r="BD46" s="55"/>
      <c r="BE46" s="48"/>
    </row>
    <row r="47" spans="1:66" ht="87.75" customHeight="1" thickBot="1" x14ac:dyDescent="0.3">
      <c r="A47" s="123"/>
      <c r="B47" s="124"/>
      <c r="C47" s="124"/>
      <c r="D47" s="124"/>
      <c r="E47" s="124"/>
      <c r="F47" s="124"/>
      <c r="G47" s="125"/>
      <c r="H47" s="128"/>
      <c r="I47" s="129"/>
      <c r="J47" s="129"/>
      <c r="K47" s="129"/>
      <c r="L47" s="133"/>
      <c r="M47" s="134"/>
      <c r="N47" s="134"/>
      <c r="O47" s="135"/>
      <c r="P47" s="77"/>
      <c r="X47" s="143" t="s">
        <v>44</v>
      </c>
      <c r="Y47" s="144"/>
      <c r="Z47" s="144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6"/>
      <c r="AM47" s="79"/>
      <c r="AO47" s="48"/>
      <c r="AP47" s="48"/>
      <c r="AQ47" s="48"/>
      <c r="AR47" s="48"/>
      <c r="AS47" s="48"/>
      <c r="AU47" s="48"/>
      <c r="AV47" s="48"/>
      <c r="AW47" s="48"/>
      <c r="AX47" s="48"/>
      <c r="AY47" s="48"/>
      <c r="AZ47" s="48"/>
      <c r="BA47" s="48"/>
      <c r="BB47" s="48"/>
      <c r="BC47" s="48"/>
      <c r="BE47" s="48"/>
    </row>
    <row r="48" spans="1:66" ht="87.75" customHeight="1" x14ac:dyDescent="0.25">
      <c r="A48" s="5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X48" s="143" t="s">
        <v>18</v>
      </c>
      <c r="Y48" s="144"/>
      <c r="Z48" s="144"/>
      <c r="AA48" s="147" t="e">
        <f>+AA46/AA47</f>
        <v>#DIV/0!</v>
      </c>
      <c r="AB48" s="147"/>
      <c r="AC48" s="147"/>
      <c r="AD48" s="147" t="e">
        <f>+AD46/AD47</f>
        <v>#DIV/0!</v>
      </c>
      <c r="AE48" s="147"/>
      <c r="AF48" s="147"/>
      <c r="AG48" s="147" t="e">
        <f>+AG46/AG47</f>
        <v>#DIV/0!</v>
      </c>
      <c r="AH48" s="147"/>
      <c r="AI48" s="147"/>
      <c r="AJ48" s="147" t="e">
        <f>+AJ46/AJ47</f>
        <v>#DIV/0!</v>
      </c>
      <c r="AK48" s="147"/>
      <c r="AL48" s="169"/>
      <c r="AM48" s="80"/>
      <c r="AN48" s="71"/>
      <c r="AO48" s="71"/>
      <c r="AP48" s="71"/>
      <c r="AQ48" s="71"/>
      <c r="AR48" s="71"/>
      <c r="AS48" s="71"/>
      <c r="AU48" s="71"/>
      <c r="AV48" s="71"/>
      <c r="AW48" s="71"/>
      <c r="AX48" s="71"/>
      <c r="AY48" s="71"/>
      <c r="AZ48" s="71"/>
      <c r="BA48" s="71"/>
      <c r="BB48" s="71"/>
      <c r="BC48" s="71"/>
      <c r="BE48" s="48"/>
    </row>
    <row r="49" spans="1:66" ht="87.75" customHeight="1" x14ac:dyDescent="0.25">
      <c r="A49" s="5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X49" s="240" t="s">
        <v>19</v>
      </c>
      <c r="Y49" s="241"/>
      <c r="Z49" s="241"/>
      <c r="AA49" s="167" t="e">
        <f>+AA48</f>
        <v>#DIV/0!</v>
      </c>
      <c r="AB49" s="167"/>
      <c r="AC49" s="167"/>
      <c r="AD49" s="167" t="e">
        <f>+(AA49+AD48)/2</f>
        <v>#DIV/0!</v>
      </c>
      <c r="AE49" s="167"/>
      <c r="AF49" s="167"/>
      <c r="AG49" s="167" t="e">
        <f>+(AD49*2+AG48)/3</f>
        <v>#DIV/0!</v>
      </c>
      <c r="AH49" s="167"/>
      <c r="AI49" s="167"/>
      <c r="AJ49" s="167" t="e">
        <f>+(AG49*3+AJ48)/4</f>
        <v>#DIV/0!</v>
      </c>
      <c r="AK49" s="167"/>
      <c r="AL49" s="168"/>
      <c r="AM49" s="81"/>
      <c r="AN49" s="71"/>
      <c r="AO49" s="71"/>
      <c r="AP49" s="71"/>
      <c r="AQ49" s="71"/>
      <c r="AR49" s="71"/>
      <c r="AS49" s="71"/>
      <c r="AU49" s="71"/>
      <c r="AV49" s="71"/>
      <c r="AW49" s="71"/>
      <c r="AX49" s="71"/>
      <c r="AY49" s="71"/>
      <c r="AZ49" s="71"/>
      <c r="BA49" s="71"/>
      <c r="BB49" s="71"/>
      <c r="BC49" s="71"/>
      <c r="BE49" s="48"/>
    </row>
    <row r="50" spans="1:66" ht="87.75" customHeight="1" x14ac:dyDescent="0.25">
      <c r="A50" s="5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R50" s="73"/>
      <c r="S50" s="73"/>
      <c r="T50" s="73"/>
      <c r="U50" s="73"/>
      <c r="V50" s="73"/>
      <c r="W50" s="73"/>
      <c r="X50" s="237" t="s">
        <v>58</v>
      </c>
      <c r="Y50" s="237"/>
      <c r="Z50" s="237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N50" s="48"/>
    </row>
    <row r="51" spans="1:66" ht="87.75" customHeight="1" x14ac:dyDescent="0.25">
      <c r="A51" s="5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73"/>
      <c r="R51" s="73"/>
      <c r="S51" s="73"/>
      <c r="T51" s="73"/>
      <c r="U51" s="73"/>
      <c r="V51" s="73"/>
      <c r="W51" s="73"/>
      <c r="X51" s="238"/>
      <c r="Y51" s="238"/>
      <c r="Z51" s="238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N51" s="48"/>
    </row>
    <row r="52" spans="1:66" ht="87.75" customHeight="1" x14ac:dyDescent="0.25">
      <c r="A52" s="5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73"/>
      <c r="R52" s="73"/>
      <c r="S52" s="73"/>
      <c r="T52" s="73"/>
      <c r="U52" s="73"/>
      <c r="V52" s="73"/>
      <c r="W52" s="73"/>
      <c r="X52" s="238"/>
      <c r="Y52" s="238"/>
      <c r="Z52" s="238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N52" s="48"/>
    </row>
    <row r="53" spans="1:66" ht="87.75" customHeight="1" x14ac:dyDescent="0.25">
      <c r="A53" s="5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73"/>
      <c r="R53" s="73"/>
      <c r="S53" s="73"/>
      <c r="T53" s="73"/>
      <c r="U53" s="73"/>
      <c r="V53" s="73"/>
      <c r="W53" s="73"/>
      <c r="X53" s="238"/>
      <c r="Y53" s="238"/>
      <c r="Z53" s="238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N53" s="48"/>
    </row>
    <row r="54" spans="1:66" ht="87.75" customHeight="1" x14ac:dyDescent="0.25">
      <c r="A54" s="5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73"/>
      <c r="R54" s="73"/>
      <c r="S54" s="73"/>
      <c r="T54" s="73"/>
      <c r="U54" s="73"/>
      <c r="V54" s="73"/>
      <c r="W54" s="73"/>
      <c r="X54" s="238"/>
      <c r="Y54" s="238"/>
      <c r="Z54" s="238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N54" s="48"/>
    </row>
    <row r="55" spans="1:66" ht="87.75" customHeight="1" x14ac:dyDescent="0.25">
      <c r="A55" s="5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73"/>
      <c r="R55" s="73"/>
      <c r="S55" s="73"/>
      <c r="T55" s="73"/>
      <c r="U55" s="73"/>
      <c r="V55" s="73"/>
      <c r="W55" s="73"/>
      <c r="X55" s="239"/>
      <c r="Y55" s="239"/>
      <c r="Z55" s="239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N55" s="48"/>
    </row>
    <row r="56" spans="1:66" ht="87.75" customHeight="1" x14ac:dyDescent="0.25">
      <c r="A56" s="5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73"/>
      <c r="R56" s="73"/>
      <c r="S56" s="73"/>
      <c r="T56" s="73"/>
      <c r="U56" s="73"/>
      <c r="V56" s="73"/>
      <c r="W56" s="73"/>
      <c r="X56" s="73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N56" s="48"/>
    </row>
    <row r="57" spans="1:66" ht="87.75" customHeight="1" thickBot="1" x14ac:dyDescent="0.3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73"/>
      <c r="R57" s="73"/>
      <c r="S57" s="73"/>
      <c r="T57" s="73"/>
      <c r="U57" s="73"/>
      <c r="V57" s="73"/>
      <c r="W57" s="73"/>
      <c r="X57" s="73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N57" s="48"/>
    </row>
    <row r="58" spans="1:66" ht="87.75" customHeight="1" thickBot="1" x14ac:dyDescent="0.3">
      <c r="A58" s="112" t="s">
        <v>57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4"/>
      <c r="P58" s="78"/>
      <c r="X58" s="136" t="s">
        <v>12</v>
      </c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8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N58" s="48"/>
    </row>
    <row r="59" spans="1:66" ht="87.75" customHeight="1" thickBot="1" x14ac:dyDescent="0.3">
      <c r="A59" s="115" t="s">
        <v>13</v>
      </c>
      <c r="B59" s="116"/>
      <c r="C59" s="116"/>
      <c r="D59" s="116"/>
      <c r="E59" s="116"/>
      <c r="F59" s="116"/>
      <c r="G59" s="117"/>
      <c r="H59" s="118" t="s">
        <v>86</v>
      </c>
      <c r="I59" s="119"/>
      <c r="J59" s="119"/>
      <c r="K59" s="119"/>
      <c r="L59" s="68" t="s">
        <v>14</v>
      </c>
      <c r="M59" s="69"/>
      <c r="N59" s="75"/>
      <c r="O59" s="76"/>
      <c r="P59" s="77"/>
      <c r="X59" s="139" t="s">
        <v>15</v>
      </c>
      <c r="Y59" s="140"/>
      <c r="Z59" s="140"/>
      <c r="AA59" s="141" t="s">
        <v>55</v>
      </c>
      <c r="AB59" s="141"/>
      <c r="AC59" s="141"/>
      <c r="AD59" s="141" t="s">
        <v>52</v>
      </c>
      <c r="AE59" s="141"/>
      <c r="AF59" s="141"/>
      <c r="AG59" s="141" t="s">
        <v>53</v>
      </c>
      <c r="AH59" s="141"/>
      <c r="AI59" s="141"/>
      <c r="AJ59" s="141" t="s">
        <v>54</v>
      </c>
      <c r="AK59" s="141"/>
      <c r="AL59" s="142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N59" s="48"/>
    </row>
    <row r="60" spans="1:66" ht="87.75" customHeight="1" x14ac:dyDescent="0.25">
      <c r="A60" s="120" t="s">
        <v>16</v>
      </c>
      <c r="B60" s="121"/>
      <c r="C60" s="121"/>
      <c r="D60" s="121"/>
      <c r="E60" s="121"/>
      <c r="F60" s="121"/>
      <c r="G60" s="122"/>
      <c r="H60" s="126" t="s">
        <v>21</v>
      </c>
      <c r="I60" s="127"/>
      <c r="J60" s="127"/>
      <c r="K60" s="127"/>
      <c r="L60" s="130">
        <v>0.8</v>
      </c>
      <c r="M60" s="131"/>
      <c r="N60" s="131"/>
      <c r="O60" s="132"/>
      <c r="P60" s="77"/>
      <c r="X60" s="143" t="s">
        <v>22</v>
      </c>
      <c r="Y60" s="144"/>
      <c r="Z60" s="144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6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N60" s="48"/>
    </row>
    <row r="61" spans="1:66" ht="87.75" customHeight="1" thickBot="1" x14ac:dyDescent="0.3">
      <c r="A61" s="123"/>
      <c r="B61" s="124"/>
      <c r="C61" s="124"/>
      <c r="D61" s="124"/>
      <c r="E61" s="124"/>
      <c r="F61" s="124"/>
      <c r="G61" s="125"/>
      <c r="H61" s="128"/>
      <c r="I61" s="129"/>
      <c r="J61" s="129"/>
      <c r="K61" s="129"/>
      <c r="L61" s="133"/>
      <c r="M61" s="134"/>
      <c r="N61" s="134"/>
      <c r="O61" s="135"/>
      <c r="P61" s="77"/>
      <c r="X61" s="143" t="s">
        <v>23</v>
      </c>
      <c r="Y61" s="144"/>
      <c r="Z61" s="144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6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N61" s="48"/>
    </row>
    <row r="62" spans="1:66" ht="87.75" customHeight="1" x14ac:dyDescent="0.25">
      <c r="A62" s="5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W62" s="83"/>
      <c r="X62" s="143" t="s">
        <v>20</v>
      </c>
      <c r="Y62" s="144"/>
      <c r="Z62" s="144"/>
      <c r="AA62" s="147" t="e">
        <f>+AA60/AA61</f>
        <v>#DIV/0!</v>
      </c>
      <c r="AB62" s="147"/>
      <c r="AC62" s="147"/>
      <c r="AD62" s="147" t="e">
        <f>+AD60/AD61</f>
        <v>#DIV/0!</v>
      </c>
      <c r="AE62" s="147"/>
      <c r="AF62" s="147"/>
      <c r="AG62" s="147" t="e">
        <f>+AG60/AG61</f>
        <v>#DIV/0!</v>
      </c>
      <c r="AH62" s="147"/>
      <c r="AI62" s="147"/>
      <c r="AJ62" s="147" t="e">
        <f>+AJ60/AJ61</f>
        <v>#DIV/0!</v>
      </c>
      <c r="AK62" s="147"/>
      <c r="AL62" s="169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N62" s="48"/>
    </row>
    <row r="63" spans="1:66" ht="87.75" customHeight="1" x14ac:dyDescent="0.25">
      <c r="A63" s="5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W63" s="83"/>
      <c r="X63" s="240" t="s">
        <v>87</v>
      </c>
      <c r="Y63" s="241"/>
      <c r="Z63" s="241"/>
      <c r="AA63" s="167" t="e">
        <f>+AA62</f>
        <v>#DIV/0!</v>
      </c>
      <c r="AB63" s="167"/>
      <c r="AC63" s="167"/>
      <c r="AD63" s="167" t="e">
        <f>+(AA63+AD62)/2</f>
        <v>#DIV/0!</v>
      </c>
      <c r="AE63" s="167"/>
      <c r="AF63" s="167"/>
      <c r="AG63" s="167" t="e">
        <f>+(AD63*2+AG62)/3</f>
        <v>#DIV/0!</v>
      </c>
      <c r="AH63" s="167"/>
      <c r="AI63" s="167"/>
      <c r="AJ63" s="167" t="e">
        <f>+(AG63*3+AJ62)/4</f>
        <v>#DIV/0!</v>
      </c>
      <c r="AK63" s="167"/>
      <c r="AL63" s="168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N63" s="48"/>
    </row>
    <row r="64" spans="1:66" ht="87.75" customHeight="1" x14ac:dyDescent="0.25">
      <c r="A64" s="5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73"/>
      <c r="R64" s="73"/>
      <c r="S64" s="73"/>
      <c r="T64" s="73"/>
      <c r="U64" s="73"/>
      <c r="V64" s="73"/>
      <c r="W64" s="82"/>
      <c r="X64" s="237" t="s">
        <v>58</v>
      </c>
      <c r="Y64" s="237"/>
      <c r="Z64" s="237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N64" s="48"/>
    </row>
    <row r="65" spans="1:66" ht="87.75" customHeight="1" x14ac:dyDescent="0.25">
      <c r="A65" s="5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73"/>
      <c r="R65" s="73"/>
      <c r="S65" s="73"/>
      <c r="T65" s="73"/>
      <c r="U65" s="73"/>
      <c r="V65" s="73"/>
      <c r="W65" s="82"/>
      <c r="X65" s="238"/>
      <c r="Y65" s="238"/>
      <c r="Z65" s="238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N65" s="48"/>
    </row>
    <row r="66" spans="1:66" ht="87.75" customHeight="1" x14ac:dyDescent="0.25">
      <c r="A66" s="5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73"/>
      <c r="R66" s="73"/>
      <c r="S66" s="73"/>
      <c r="T66" s="73"/>
      <c r="U66" s="73"/>
      <c r="V66" s="73"/>
      <c r="W66" s="82"/>
      <c r="X66" s="238"/>
      <c r="Y66" s="238"/>
      <c r="Z66" s="238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N66" s="48"/>
    </row>
    <row r="67" spans="1:66" ht="87.75" customHeight="1" x14ac:dyDescent="0.25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73"/>
      <c r="R67" s="73"/>
      <c r="S67" s="73"/>
      <c r="T67" s="73"/>
      <c r="U67" s="73"/>
      <c r="V67" s="73"/>
      <c r="W67" s="82"/>
      <c r="X67" s="238"/>
      <c r="Y67" s="238"/>
      <c r="Z67" s="238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N67" s="48"/>
    </row>
    <row r="68" spans="1:66" ht="87.75" customHeight="1" x14ac:dyDescent="0.25">
      <c r="A68" s="5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73"/>
      <c r="R68" s="73"/>
      <c r="S68" s="73"/>
      <c r="T68" s="73"/>
      <c r="U68" s="73"/>
      <c r="V68" s="73"/>
      <c r="W68" s="82"/>
      <c r="X68" s="238"/>
      <c r="Y68" s="238"/>
      <c r="Z68" s="238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N68" s="48"/>
    </row>
    <row r="69" spans="1:66" ht="87.75" customHeight="1" x14ac:dyDescent="0.25">
      <c r="A69" s="5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73"/>
      <c r="R69" s="73"/>
      <c r="S69" s="73"/>
      <c r="T69" s="73"/>
      <c r="U69" s="73"/>
      <c r="V69" s="73"/>
      <c r="W69" s="82"/>
      <c r="X69" s="239"/>
      <c r="Y69" s="239"/>
      <c r="Z69" s="239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N69" s="48"/>
    </row>
    <row r="70" spans="1:66" ht="87.75" customHeight="1" thickBot="1" x14ac:dyDescent="0.3">
      <c r="A70" s="5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73"/>
      <c r="R70" s="73"/>
      <c r="S70" s="73"/>
      <c r="T70" s="73"/>
      <c r="U70" s="73"/>
      <c r="V70" s="73"/>
      <c r="W70" s="73"/>
      <c r="X70" s="73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N70" s="48"/>
    </row>
    <row r="71" spans="1:66" ht="87.75" customHeight="1" thickBot="1" x14ac:dyDescent="0.3">
      <c r="A71" s="112" t="s">
        <v>57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4"/>
      <c r="P71" s="78"/>
      <c r="X71" s="136" t="s">
        <v>12</v>
      </c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8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N71" s="48"/>
    </row>
    <row r="72" spans="1:66" ht="87.75" customHeight="1" thickBot="1" x14ac:dyDescent="0.3">
      <c r="A72" s="115" t="s">
        <v>13</v>
      </c>
      <c r="B72" s="116"/>
      <c r="C72" s="116"/>
      <c r="D72" s="116"/>
      <c r="E72" s="116"/>
      <c r="F72" s="116"/>
      <c r="G72" s="117"/>
      <c r="H72" s="118" t="s">
        <v>45</v>
      </c>
      <c r="I72" s="119"/>
      <c r="J72" s="119"/>
      <c r="K72" s="119"/>
      <c r="L72" s="68" t="s">
        <v>14</v>
      </c>
      <c r="M72" s="69"/>
      <c r="N72" s="75"/>
      <c r="O72" s="76"/>
      <c r="P72" s="77"/>
      <c r="X72" s="139" t="s">
        <v>15</v>
      </c>
      <c r="Y72" s="140"/>
      <c r="Z72" s="140"/>
      <c r="AA72" s="141" t="s">
        <v>55</v>
      </c>
      <c r="AB72" s="141"/>
      <c r="AC72" s="141"/>
      <c r="AD72" s="141" t="s">
        <v>52</v>
      </c>
      <c r="AE72" s="141"/>
      <c r="AF72" s="141"/>
      <c r="AG72" s="141" t="s">
        <v>53</v>
      </c>
      <c r="AH72" s="141"/>
      <c r="AI72" s="141"/>
      <c r="AJ72" s="141" t="s">
        <v>54</v>
      </c>
      <c r="AK72" s="141"/>
      <c r="AL72" s="142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N72" s="48"/>
    </row>
    <row r="73" spans="1:66" ht="87.75" customHeight="1" x14ac:dyDescent="0.25">
      <c r="A73" s="120" t="s">
        <v>16</v>
      </c>
      <c r="B73" s="121"/>
      <c r="C73" s="121"/>
      <c r="D73" s="121"/>
      <c r="E73" s="121"/>
      <c r="F73" s="121"/>
      <c r="G73" s="122"/>
      <c r="H73" s="126" t="s">
        <v>46</v>
      </c>
      <c r="I73" s="127"/>
      <c r="J73" s="127"/>
      <c r="K73" s="127"/>
      <c r="L73" s="130">
        <v>1</v>
      </c>
      <c r="M73" s="131"/>
      <c r="N73" s="131"/>
      <c r="O73" s="132"/>
      <c r="P73" s="77"/>
      <c r="X73" s="143" t="s">
        <v>88</v>
      </c>
      <c r="Y73" s="144"/>
      <c r="Z73" s="144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6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N73" s="48"/>
    </row>
    <row r="74" spans="1:66" ht="87.75" customHeight="1" thickBot="1" x14ac:dyDescent="0.3">
      <c r="A74" s="123"/>
      <c r="B74" s="124"/>
      <c r="C74" s="124"/>
      <c r="D74" s="124"/>
      <c r="E74" s="124"/>
      <c r="F74" s="124"/>
      <c r="G74" s="125"/>
      <c r="H74" s="128"/>
      <c r="I74" s="129"/>
      <c r="J74" s="129"/>
      <c r="K74" s="129"/>
      <c r="L74" s="133"/>
      <c r="M74" s="134"/>
      <c r="N74" s="134"/>
      <c r="O74" s="135"/>
      <c r="P74" s="77"/>
      <c r="X74" s="143" t="s">
        <v>89</v>
      </c>
      <c r="Y74" s="144"/>
      <c r="Z74" s="144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6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N74" s="48"/>
    </row>
    <row r="75" spans="1:66" ht="87.75" customHeight="1" x14ac:dyDescent="0.25">
      <c r="A75" s="5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W75" s="83"/>
      <c r="X75" s="143" t="s">
        <v>90</v>
      </c>
      <c r="Y75" s="144"/>
      <c r="Z75" s="144"/>
      <c r="AA75" s="147" t="e">
        <f>+AA73/AA74</f>
        <v>#DIV/0!</v>
      </c>
      <c r="AB75" s="147"/>
      <c r="AC75" s="147"/>
      <c r="AD75" s="147" t="e">
        <f>+AD73/AD74</f>
        <v>#DIV/0!</v>
      </c>
      <c r="AE75" s="147"/>
      <c r="AF75" s="147"/>
      <c r="AG75" s="147" t="e">
        <f>+AG73/AG74</f>
        <v>#DIV/0!</v>
      </c>
      <c r="AH75" s="147"/>
      <c r="AI75" s="147"/>
      <c r="AJ75" s="147" t="e">
        <f>+AJ73/AJ74</f>
        <v>#DIV/0!</v>
      </c>
      <c r="AK75" s="147"/>
      <c r="AL75" s="169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N75" s="48"/>
    </row>
    <row r="76" spans="1:66" ht="87.75" customHeight="1" x14ac:dyDescent="0.25">
      <c r="A76" s="5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W76" s="83"/>
      <c r="X76" s="240" t="s">
        <v>91</v>
      </c>
      <c r="Y76" s="241"/>
      <c r="Z76" s="241"/>
      <c r="AA76" s="167" t="e">
        <f>+AA75</f>
        <v>#DIV/0!</v>
      </c>
      <c r="AB76" s="167"/>
      <c r="AC76" s="167"/>
      <c r="AD76" s="167" t="e">
        <f>+(AA76+AD75)/2</f>
        <v>#DIV/0!</v>
      </c>
      <c r="AE76" s="167"/>
      <c r="AF76" s="167"/>
      <c r="AG76" s="167" t="e">
        <f>+(AD76*2+AG75)/3</f>
        <v>#DIV/0!</v>
      </c>
      <c r="AH76" s="167"/>
      <c r="AI76" s="167"/>
      <c r="AJ76" s="167" t="e">
        <f>+(AG76*3+AJ75)/4</f>
        <v>#DIV/0!</v>
      </c>
      <c r="AK76" s="167"/>
      <c r="AL76" s="168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N76" s="48"/>
    </row>
    <row r="77" spans="1:66" ht="87.75" customHeight="1" x14ac:dyDescent="0.25">
      <c r="A77" s="5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73"/>
      <c r="R77" s="73"/>
      <c r="S77" s="73"/>
      <c r="T77" s="73"/>
      <c r="U77" s="73"/>
      <c r="V77" s="73"/>
      <c r="W77" s="82"/>
      <c r="X77" s="237" t="s">
        <v>58</v>
      </c>
      <c r="Y77" s="237"/>
      <c r="Z77" s="237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N77" s="48"/>
    </row>
    <row r="78" spans="1:66" ht="87.75" customHeight="1" x14ac:dyDescent="0.25">
      <c r="A78" s="5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73"/>
      <c r="R78" s="73"/>
      <c r="S78" s="73"/>
      <c r="T78" s="73"/>
      <c r="U78" s="73"/>
      <c r="V78" s="73"/>
      <c r="W78" s="82"/>
      <c r="X78" s="238"/>
      <c r="Y78" s="238"/>
      <c r="Z78" s="238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N78" s="48"/>
    </row>
    <row r="79" spans="1:66" ht="87.75" customHeight="1" x14ac:dyDescent="0.25">
      <c r="A79" s="5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73"/>
      <c r="R79" s="73"/>
      <c r="S79" s="73"/>
      <c r="T79" s="73"/>
      <c r="U79" s="73"/>
      <c r="V79" s="73"/>
      <c r="W79" s="82"/>
      <c r="X79" s="238"/>
      <c r="Y79" s="238"/>
      <c r="Z79" s="238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N79" s="48"/>
    </row>
    <row r="80" spans="1:66" ht="87.75" customHeight="1" x14ac:dyDescent="0.25">
      <c r="A80" s="5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73"/>
      <c r="R80" s="73"/>
      <c r="S80" s="73"/>
      <c r="T80" s="73"/>
      <c r="U80" s="73"/>
      <c r="V80" s="73"/>
      <c r="W80" s="82"/>
      <c r="X80" s="238"/>
      <c r="Y80" s="238"/>
      <c r="Z80" s="238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N80" s="48"/>
    </row>
    <row r="81" spans="1:76" ht="87.75" customHeight="1" x14ac:dyDescent="0.25">
      <c r="A81" s="5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73"/>
      <c r="R81" s="73"/>
      <c r="S81" s="73"/>
      <c r="T81" s="73"/>
      <c r="U81" s="73"/>
      <c r="V81" s="73"/>
      <c r="W81" s="82"/>
      <c r="X81" s="238"/>
      <c r="Y81" s="238"/>
      <c r="Z81" s="238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N81" s="48"/>
    </row>
    <row r="82" spans="1:76" ht="87.75" customHeight="1" x14ac:dyDescent="0.25">
      <c r="A82" s="5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73"/>
      <c r="R82" s="73"/>
      <c r="S82" s="73"/>
      <c r="T82" s="73"/>
      <c r="U82" s="73"/>
      <c r="V82" s="73"/>
      <c r="W82" s="82"/>
      <c r="X82" s="239"/>
      <c r="Y82" s="239"/>
      <c r="Z82" s="239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2"/>
      <c r="BX82" s="48"/>
    </row>
    <row r="83" spans="1:76" ht="87.75" customHeight="1" x14ac:dyDescent="0.25">
      <c r="A83" s="5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57"/>
      <c r="AA83" s="173"/>
      <c r="AB83" s="174"/>
      <c r="AC83" s="174"/>
      <c r="AD83" s="174"/>
      <c r="AE83" s="174"/>
      <c r="AF83" s="174"/>
      <c r="AG83" s="174"/>
      <c r="AH83" s="175"/>
      <c r="AI83" s="157"/>
      <c r="AJ83" s="158"/>
      <c r="AK83" s="158"/>
      <c r="AL83" s="158"/>
      <c r="AM83" s="158"/>
      <c r="AN83" s="158"/>
      <c r="AO83" s="158"/>
      <c r="AP83" s="158"/>
      <c r="AQ83" s="158"/>
      <c r="AR83" s="165"/>
      <c r="AS83" s="157"/>
      <c r="AT83" s="158"/>
      <c r="AU83" s="158"/>
      <c r="AV83" s="158"/>
      <c r="AW83" s="158"/>
      <c r="AX83" s="158"/>
      <c r="AY83" s="158"/>
      <c r="AZ83" s="158"/>
      <c r="BA83" s="158"/>
      <c r="BB83" s="159"/>
      <c r="BC83" s="163"/>
      <c r="BD83" s="158"/>
      <c r="BE83" s="158"/>
      <c r="BF83" s="158"/>
      <c r="BG83" s="158"/>
      <c r="BH83" s="158"/>
      <c r="BI83" s="158"/>
      <c r="BJ83" s="158"/>
      <c r="BK83" s="158"/>
      <c r="BL83" s="159"/>
      <c r="BM83" s="163"/>
      <c r="BN83" s="158"/>
      <c r="BO83" s="158"/>
      <c r="BP83" s="158"/>
      <c r="BQ83" s="158"/>
      <c r="BR83" s="158"/>
      <c r="BS83" s="158"/>
      <c r="BT83" s="158"/>
      <c r="BU83" s="158"/>
      <c r="BV83" s="165"/>
      <c r="BX83" s="48"/>
    </row>
    <row r="84" spans="1:76" ht="87.75" customHeight="1" x14ac:dyDescent="0.25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60"/>
      <c r="AA84" s="176"/>
      <c r="AB84" s="177"/>
      <c r="AC84" s="177"/>
      <c r="AD84" s="177"/>
      <c r="AE84" s="177"/>
      <c r="AF84" s="177"/>
      <c r="AG84" s="177"/>
      <c r="AH84" s="178"/>
      <c r="AI84" s="160"/>
      <c r="AJ84" s="161"/>
      <c r="AK84" s="161"/>
      <c r="AL84" s="161"/>
      <c r="AM84" s="161"/>
      <c r="AN84" s="161"/>
      <c r="AO84" s="161"/>
      <c r="AP84" s="161"/>
      <c r="AQ84" s="161"/>
      <c r="AR84" s="166"/>
      <c r="AS84" s="160"/>
      <c r="AT84" s="161"/>
      <c r="AU84" s="161"/>
      <c r="AV84" s="161"/>
      <c r="AW84" s="161"/>
      <c r="AX84" s="161"/>
      <c r="AY84" s="161"/>
      <c r="AZ84" s="161"/>
      <c r="BA84" s="161"/>
      <c r="BB84" s="162"/>
      <c r="BC84" s="164"/>
      <c r="BD84" s="161"/>
      <c r="BE84" s="161"/>
      <c r="BF84" s="161"/>
      <c r="BG84" s="161"/>
      <c r="BH84" s="161"/>
      <c r="BI84" s="161"/>
      <c r="BJ84" s="161"/>
      <c r="BK84" s="161"/>
      <c r="BL84" s="162"/>
      <c r="BM84" s="164"/>
      <c r="BN84" s="161"/>
      <c r="BO84" s="161"/>
      <c r="BP84" s="161"/>
      <c r="BQ84" s="161"/>
      <c r="BR84" s="161"/>
      <c r="BS84" s="161"/>
      <c r="BT84" s="161"/>
      <c r="BU84" s="161"/>
      <c r="BV84" s="166"/>
      <c r="BX84" s="48"/>
    </row>
    <row r="85" spans="1:76" ht="87.7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X85" s="48"/>
    </row>
    <row r="86" spans="1:76" ht="87.7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X86" s="48"/>
    </row>
  </sheetData>
  <mergeCells count="306">
    <mergeCell ref="A12:A39"/>
    <mergeCell ref="AP10:AP11"/>
    <mergeCell ref="K14:K15"/>
    <mergeCell ref="K16:K17"/>
    <mergeCell ref="K18:K19"/>
    <mergeCell ref="C12:I13"/>
    <mergeCell ref="L12:P13"/>
    <mergeCell ref="B12:B13"/>
    <mergeCell ref="K12:K13"/>
    <mergeCell ref="B16:B17"/>
    <mergeCell ref="C16:I17"/>
    <mergeCell ref="J16:J17"/>
    <mergeCell ref="L16:P17"/>
    <mergeCell ref="A5:AL5"/>
    <mergeCell ref="W10:W11"/>
    <mergeCell ref="AA10:AL10"/>
    <mergeCell ref="A10:A11"/>
    <mergeCell ref="B10:I11"/>
    <mergeCell ref="J10:J11"/>
    <mergeCell ref="L10:P11"/>
    <mergeCell ref="Q10:U11"/>
    <mergeCell ref="X10:Z11"/>
    <mergeCell ref="K10:K11"/>
    <mergeCell ref="X49:Z49"/>
    <mergeCell ref="X50:Z55"/>
    <mergeCell ref="X62:Z62"/>
    <mergeCell ref="X64:Z69"/>
    <mergeCell ref="AG64:AI69"/>
    <mergeCell ref="AJ64:AL69"/>
    <mergeCell ref="X63:Z63"/>
    <mergeCell ref="X75:Z75"/>
    <mergeCell ref="AA75:AC75"/>
    <mergeCell ref="AD75:AF75"/>
    <mergeCell ref="AG75:AI75"/>
    <mergeCell ref="AJ75:AL75"/>
    <mergeCell ref="X61:Z61"/>
    <mergeCell ref="AJ77:AL82"/>
    <mergeCell ref="X77:Z82"/>
    <mergeCell ref="AJ63:AL63"/>
    <mergeCell ref="AA63:AC63"/>
    <mergeCell ref="AD63:AF63"/>
    <mergeCell ref="AG63:AI63"/>
    <mergeCell ref="X76:Z76"/>
    <mergeCell ref="AA76:AC76"/>
    <mergeCell ref="X72:Z72"/>
    <mergeCell ref="A71:O71"/>
    <mergeCell ref="X71:AL71"/>
    <mergeCell ref="A72:G72"/>
    <mergeCell ref="H72:K72"/>
    <mergeCell ref="AJ62:AL62"/>
    <mergeCell ref="X42:Z42"/>
    <mergeCell ref="X41:Z41"/>
    <mergeCell ref="X40:Z40"/>
    <mergeCell ref="AM10:AO10"/>
    <mergeCell ref="X38:Z38"/>
    <mergeCell ref="X39:Z39"/>
    <mergeCell ref="C38:I39"/>
    <mergeCell ref="J38:J39"/>
    <mergeCell ref="K38:K39"/>
    <mergeCell ref="L38:P39"/>
    <mergeCell ref="K34:K35"/>
    <mergeCell ref="L34:P35"/>
    <mergeCell ref="B14:B15"/>
    <mergeCell ref="C14:I15"/>
    <mergeCell ref="J14:J15"/>
    <mergeCell ref="L14:P15"/>
    <mergeCell ref="Q14:U15"/>
    <mergeCell ref="W14:W15"/>
    <mergeCell ref="X14:Z14"/>
    <mergeCell ref="B24:B25"/>
    <mergeCell ref="C24:I25"/>
    <mergeCell ref="B30:B31"/>
    <mergeCell ref="C30:I31"/>
    <mergeCell ref="B34:B35"/>
    <mergeCell ref="C34:I35"/>
    <mergeCell ref="B38:B39"/>
    <mergeCell ref="B22:B23"/>
    <mergeCell ref="B18:B19"/>
    <mergeCell ref="C22:I23"/>
    <mergeCell ref="B20:B21"/>
    <mergeCell ref="B32:B33"/>
    <mergeCell ref="C32:I33"/>
    <mergeCell ref="W36:W37"/>
    <mergeCell ref="X34:Z34"/>
    <mergeCell ref="X35:Z35"/>
    <mergeCell ref="X18:Z18"/>
    <mergeCell ref="Q18:U19"/>
    <mergeCell ref="W16:W17"/>
    <mergeCell ref="X16:Z16"/>
    <mergeCell ref="X17:Z17"/>
    <mergeCell ref="Q16:U17"/>
    <mergeCell ref="X19:Z19"/>
    <mergeCell ref="AM12:AM13"/>
    <mergeCell ref="X28:Z28"/>
    <mergeCell ref="X29:Z29"/>
    <mergeCell ref="AM14:AM15"/>
    <mergeCell ref="AP14:AP15"/>
    <mergeCell ref="AM16:AM17"/>
    <mergeCell ref="AP16:AP17"/>
    <mergeCell ref="AM18:AM19"/>
    <mergeCell ref="Q28:T29"/>
    <mergeCell ref="W28:W29"/>
    <mergeCell ref="AP18:AP19"/>
    <mergeCell ref="AP20:AP21"/>
    <mergeCell ref="K36:K37"/>
    <mergeCell ref="A1:AP1"/>
    <mergeCell ref="A3:AP3"/>
    <mergeCell ref="A7:AP7"/>
    <mergeCell ref="A6:AP6"/>
    <mergeCell ref="A4:AP4"/>
    <mergeCell ref="A9:AP9"/>
    <mergeCell ref="AO12:AO39"/>
    <mergeCell ref="AP12:AP13"/>
    <mergeCell ref="Q12:U13"/>
    <mergeCell ref="J12:J13"/>
    <mergeCell ref="W12:W13"/>
    <mergeCell ref="X12:Z12"/>
    <mergeCell ref="X13:Z13"/>
    <mergeCell ref="B36:B37"/>
    <mergeCell ref="C36:I37"/>
    <mergeCell ref="J36:J37"/>
    <mergeCell ref="L36:P37"/>
    <mergeCell ref="Q36:T37"/>
    <mergeCell ref="W38:W39"/>
    <mergeCell ref="X36:Z36"/>
    <mergeCell ref="B28:B29"/>
    <mergeCell ref="C28:I29"/>
    <mergeCell ref="Q38:T39"/>
    <mergeCell ref="J34:J35"/>
    <mergeCell ref="Q30:T31"/>
    <mergeCell ref="Q34:T35"/>
    <mergeCell ref="W34:W35"/>
    <mergeCell ref="J32:J33"/>
    <mergeCell ref="K32:K33"/>
    <mergeCell ref="L32:P33"/>
    <mergeCell ref="Q32:T33"/>
    <mergeCell ref="W32:W33"/>
    <mergeCell ref="J24:J25"/>
    <mergeCell ref="K24:K25"/>
    <mergeCell ref="L24:P25"/>
    <mergeCell ref="Q24:T25"/>
    <mergeCell ref="W24:W25"/>
    <mergeCell ref="X24:Z24"/>
    <mergeCell ref="X25:Z25"/>
    <mergeCell ref="X30:Z30"/>
    <mergeCell ref="X31:Z31"/>
    <mergeCell ref="J28:J29"/>
    <mergeCell ref="K28:K29"/>
    <mergeCell ref="L28:P29"/>
    <mergeCell ref="J30:J31"/>
    <mergeCell ref="K30:K31"/>
    <mergeCell ref="L30:P31"/>
    <mergeCell ref="W30:W31"/>
    <mergeCell ref="J22:J23"/>
    <mergeCell ref="L22:P23"/>
    <mergeCell ref="Q22:U23"/>
    <mergeCell ref="W22:W23"/>
    <mergeCell ref="X22:Z22"/>
    <mergeCell ref="AM22:AM23"/>
    <mergeCell ref="AP22:AP23"/>
    <mergeCell ref="X23:Z23"/>
    <mergeCell ref="C18:I19"/>
    <mergeCell ref="J18:J19"/>
    <mergeCell ref="L18:P19"/>
    <mergeCell ref="Q20:U21"/>
    <mergeCell ref="W18:W19"/>
    <mergeCell ref="C20:I21"/>
    <mergeCell ref="J20:J21"/>
    <mergeCell ref="K20:K21"/>
    <mergeCell ref="L20:P21"/>
    <mergeCell ref="W20:W21"/>
    <mergeCell ref="K22:K23"/>
    <mergeCell ref="AM34:AM35"/>
    <mergeCell ref="AM38:AM39"/>
    <mergeCell ref="AP24:AP25"/>
    <mergeCell ref="AP28:AP29"/>
    <mergeCell ref="AP30:AP31"/>
    <mergeCell ref="AA83:AH84"/>
    <mergeCell ref="AI83:AR84"/>
    <mergeCell ref="AP36:AP37"/>
    <mergeCell ref="AA61:AC61"/>
    <mergeCell ref="AD61:AF61"/>
    <mergeCell ref="AG61:AI61"/>
    <mergeCell ref="AJ61:AL61"/>
    <mergeCell ref="AG76:AI76"/>
    <mergeCell ref="AJ76:AL76"/>
    <mergeCell ref="AA72:AC72"/>
    <mergeCell ref="AD72:AF72"/>
    <mergeCell ref="AG72:AI72"/>
    <mergeCell ref="AJ72:AL72"/>
    <mergeCell ref="AD76:AF76"/>
    <mergeCell ref="AP34:AP35"/>
    <mergeCell ref="AP38:AP39"/>
    <mergeCell ref="AA77:AC82"/>
    <mergeCell ref="AD77:AF82"/>
    <mergeCell ref="AG77:AI82"/>
    <mergeCell ref="AS83:BB84"/>
    <mergeCell ref="BC83:BL84"/>
    <mergeCell ref="BM83:BV84"/>
    <mergeCell ref="AA49:AC49"/>
    <mergeCell ref="AD49:AF49"/>
    <mergeCell ref="AG49:AI49"/>
    <mergeCell ref="AJ49:AL49"/>
    <mergeCell ref="AJ46:AL46"/>
    <mergeCell ref="AJ48:AL48"/>
    <mergeCell ref="AA50:AC55"/>
    <mergeCell ref="AD50:AF55"/>
    <mergeCell ref="AG50:AI55"/>
    <mergeCell ref="AJ50:AL55"/>
    <mergeCell ref="AA62:AC62"/>
    <mergeCell ref="AD62:AF62"/>
    <mergeCell ref="AG62:AI62"/>
    <mergeCell ref="AA64:AC69"/>
    <mergeCell ref="AD64:AF69"/>
    <mergeCell ref="AA48:AC48"/>
    <mergeCell ref="AD47:AF47"/>
    <mergeCell ref="AG47:AI47"/>
    <mergeCell ref="AJ47:AL47"/>
    <mergeCell ref="AG60:AI60"/>
    <mergeCell ref="AJ60:AL60"/>
    <mergeCell ref="X48:Z48"/>
    <mergeCell ref="AG48:AI48"/>
    <mergeCell ref="AJ45:AL45"/>
    <mergeCell ref="AN12:AN39"/>
    <mergeCell ref="X15:Z15"/>
    <mergeCell ref="X37:Z37"/>
    <mergeCell ref="AM20:AM21"/>
    <mergeCell ref="AM36:AM37"/>
    <mergeCell ref="AA40:AC40"/>
    <mergeCell ref="AD40:AF40"/>
    <mergeCell ref="AG40:AI40"/>
    <mergeCell ref="AJ40:AL40"/>
    <mergeCell ref="AA41:AC41"/>
    <mergeCell ref="AD41:AF41"/>
    <mergeCell ref="AG41:AI41"/>
    <mergeCell ref="AJ41:AL41"/>
    <mergeCell ref="AA42:AC42"/>
    <mergeCell ref="AD42:AF42"/>
    <mergeCell ref="AG42:AI42"/>
    <mergeCell ref="AJ42:AL42"/>
    <mergeCell ref="AD48:AF48"/>
    <mergeCell ref="X20:Z20"/>
    <mergeCell ref="X21:Z21"/>
    <mergeCell ref="AM24:AM25"/>
    <mergeCell ref="A44:O44"/>
    <mergeCell ref="H45:K45"/>
    <mergeCell ref="H46:K47"/>
    <mergeCell ref="X44:AL44"/>
    <mergeCell ref="X45:Z45"/>
    <mergeCell ref="X46:Z46"/>
    <mergeCell ref="AA45:AC45"/>
    <mergeCell ref="AA46:AC46"/>
    <mergeCell ref="AD45:AF45"/>
    <mergeCell ref="AD46:AF46"/>
    <mergeCell ref="AG45:AI45"/>
    <mergeCell ref="AG46:AI46"/>
    <mergeCell ref="L46:O47"/>
    <mergeCell ref="A45:G45"/>
    <mergeCell ref="A46:G47"/>
    <mergeCell ref="AA47:AC47"/>
    <mergeCell ref="X47:Z47"/>
    <mergeCell ref="A73:G74"/>
    <mergeCell ref="H73:K74"/>
    <mergeCell ref="L73:O74"/>
    <mergeCell ref="X73:Z73"/>
    <mergeCell ref="AA73:AC73"/>
    <mergeCell ref="AD73:AF73"/>
    <mergeCell ref="AG73:AI73"/>
    <mergeCell ref="AJ73:AL73"/>
    <mergeCell ref="X74:Z74"/>
    <mergeCell ref="AA74:AC74"/>
    <mergeCell ref="AD74:AF74"/>
    <mergeCell ref="AG74:AI74"/>
    <mergeCell ref="AJ74:AL74"/>
    <mergeCell ref="A58:O58"/>
    <mergeCell ref="A59:G59"/>
    <mergeCell ref="H59:K59"/>
    <mergeCell ref="A60:G61"/>
    <mergeCell ref="H60:K61"/>
    <mergeCell ref="L60:O61"/>
    <mergeCell ref="X58:AL58"/>
    <mergeCell ref="X59:Z59"/>
    <mergeCell ref="AA59:AC59"/>
    <mergeCell ref="AD59:AF59"/>
    <mergeCell ref="AG59:AI59"/>
    <mergeCell ref="AJ59:AL59"/>
    <mergeCell ref="X60:Z60"/>
    <mergeCell ref="AA60:AC60"/>
    <mergeCell ref="AD60:AF60"/>
    <mergeCell ref="X32:Z32"/>
    <mergeCell ref="AM32:AM33"/>
    <mergeCell ref="AP32:AP33"/>
    <mergeCell ref="X33:Z33"/>
    <mergeCell ref="B26:B27"/>
    <mergeCell ref="C26:I27"/>
    <mergeCell ref="J26:J27"/>
    <mergeCell ref="K26:K27"/>
    <mergeCell ref="L26:P27"/>
    <mergeCell ref="Q26:U27"/>
    <mergeCell ref="W26:W27"/>
    <mergeCell ref="X26:Z26"/>
    <mergeCell ref="AM26:AM27"/>
    <mergeCell ref="AP26:AP27"/>
    <mergeCell ref="X27:Z27"/>
    <mergeCell ref="AM28:AM29"/>
    <mergeCell ref="AM30:AM31"/>
  </mergeCells>
  <conditionalFormatting sqref="AA12:AD12 AA28:AD28 AA14:AD14 AA18:AD18 AA24:AD24 AA16:AD16 AF12:AL12 AF28:AL28 AF14:AL14 AF18:AL18 AF24:AL24 AF22:AL22 AF16:AL16 AA22:AD22">
    <cfRule type="cellIs" dxfId="67" priority="1196" operator="equal">
      <formula>"P"</formula>
    </cfRule>
  </conditionalFormatting>
  <conditionalFormatting sqref="AA13:AD13 AA15:AD15 AA17:AD17 AA19:AD21 AA25:AD25 AF13:AL13 AF15:AL15 AF17:AL17 AF19:AL19 AF23:AL23 AF25:AL25 AA29:AD39 AF29:AL29 AF33:AL33 AF32 AH32:AL32 AF21:AL21 AF20:AJ20 AL20 AF31:AL31 AF30:AI30 AL30 AF35:AL35 AF34:AJ34 AL34 AF37:AL37 AF36:AJ36 AL36 AF39:AL39 AF38:AI38 AL38 AA23:AD23 AF27:AL27 AA27:AD27">
    <cfRule type="cellIs" dxfId="66" priority="1195" operator="equal">
      <formula>"E"</formula>
    </cfRule>
  </conditionalFormatting>
  <conditionalFormatting sqref="AE30">
    <cfRule type="cellIs" dxfId="65" priority="1029" operator="equal">
      <formula>"E"</formula>
    </cfRule>
  </conditionalFormatting>
  <conditionalFormatting sqref="AE12">
    <cfRule type="cellIs" dxfId="64" priority="1030" operator="equal">
      <formula>"P"</formula>
    </cfRule>
  </conditionalFormatting>
  <conditionalFormatting sqref="AE24">
    <cfRule type="cellIs" dxfId="63" priority="656" operator="equal">
      <formula>"P"</formula>
    </cfRule>
  </conditionalFormatting>
  <conditionalFormatting sqref="AE38">
    <cfRule type="cellIs" dxfId="62" priority="643" operator="equal">
      <formula>"E"</formula>
    </cfRule>
  </conditionalFormatting>
  <conditionalFormatting sqref="AE28">
    <cfRule type="cellIs" dxfId="61" priority="632" operator="equal">
      <formula>"P"</formula>
    </cfRule>
  </conditionalFormatting>
  <conditionalFormatting sqref="AE16">
    <cfRule type="cellIs" dxfId="60" priority="608" operator="equal">
      <formula>"P"</formula>
    </cfRule>
  </conditionalFormatting>
  <conditionalFormatting sqref="AE34">
    <cfRule type="cellIs" dxfId="59" priority="649" operator="equal">
      <formula>"E"</formula>
    </cfRule>
  </conditionalFormatting>
  <conditionalFormatting sqref="AE18">
    <cfRule type="cellIs" dxfId="58" priority="596" operator="equal">
      <formula>"P"</formula>
    </cfRule>
  </conditionalFormatting>
  <conditionalFormatting sqref="AE22">
    <cfRule type="cellIs" dxfId="57" priority="584" operator="equal">
      <formula>"P"</formula>
    </cfRule>
  </conditionalFormatting>
  <conditionalFormatting sqref="AE14">
    <cfRule type="cellIs" dxfId="56" priority="620" operator="equal">
      <formula>"P"</formula>
    </cfRule>
  </conditionalFormatting>
  <conditionalFormatting sqref="AE13">
    <cfRule type="cellIs" dxfId="55" priority="127" operator="equal">
      <formula>"E"</formula>
    </cfRule>
  </conditionalFormatting>
  <conditionalFormatting sqref="AE15">
    <cfRule type="cellIs" dxfId="54" priority="121" operator="equal">
      <formula>"E"</formula>
    </cfRule>
  </conditionalFormatting>
  <conditionalFormatting sqref="AE17">
    <cfRule type="cellIs" dxfId="53" priority="115" operator="equal">
      <formula>"E"</formula>
    </cfRule>
  </conditionalFormatting>
  <conditionalFormatting sqref="AE19:AE21">
    <cfRule type="cellIs" dxfId="52" priority="109" operator="equal">
      <formula>"E"</formula>
    </cfRule>
  </conditionalFormatting>
  <conditionalFormatting sqref="AE23">
    <cfRule type="cellIs" dxfId="51" priority="103" operator="equal">
      <formula>"E"</formula>
    </cfRule>
  </conditionalFormatting>
  <conditionalFormatting sqref="AE25">
    <cfRule type="cellIs" dxfId="50" priority="85" operator="equal">
      <formula>"E"</formula>
    </cfRule>
  </conditionalFormatting>
  <conditionalFormatting sqref="AE29">
    <cfRule type="cellIs" dxfId="49" priority="79" operator="equal">
      <formula>"E"</formula>
    </cfRule>
  </conditionalFormatting>
  <conditionalFormatting sqref="AE31">
    <cfRule type="cellIs" dxfId="48" priority="73" operator="equal">
      <formula>"E"</formula>
    </cfRule>
  </conditionalFormatting>
  <conditionalFormatting sqref="AE35:AE37">
    <cfRule type="cellIs" dxfId="47" priority="67" operator="equal">
      <formula>"E"</formula>
    </cfRule>
  </conditionalFormatting>
  <conditionalFormatting sqref="AE39">
    <cfRule type="cellIs" dxfId="46" priority="61" operator="equal">
      <formula>"E"</formula>
    </cfRule>
  </conditionalFormatting>
  <conditionalFormatting sqref="AE32">
    <cfRule type="cellIs" dxfId="45" priority="23" operator="equal">
      <formula>"E"</formula>
    </cfRule>
  </conditionalFormatting>
  <conditionalFormatting sqref="AE33">
    <cfRule type="cellIs" dxfId="44" priority="21" operator="equal">
      <formula>"E"</formula>
    </cfRule>
  </conditionalFormatting>
  <conditionalFormatting sqref="AG32">
    <cfRule type="cellIs" dxfId="43" priority="19" operator="equal">
      <formula>"P"</formula>
    </cfRule>
  </conditionalFormatting>
  <conditionalFormatting sqref="AK20">
    <cfRule type="cellIs" dxfId="42" priority="17" operator="equal">
      <formula>"P"</formula>
    </cfRule>
  </conditionalFormatting>
  <conditionalFormatting sqref="AJ30:AK30">
    <cfRule type="cellIs" dxfId="41" priority="15" operator="equal">
      <formula>"P"</formula>
    </cfRule>
  </conditionalFormatting>
  <conditionalFormatting sqref="AK34">
    <cfRule type="cellIs" dxfId="40" priority="13" operator="equal">
      <formula>"P"</formula>
    </cfRule>
  </conditionalFormatting>
  <conditionalFormatting sqref="AK36">
    <cfRule type="cellIs" dxfId="39" priority="11" operator="equal">
      <formula>"P"</formula>
    </cfRule>
  </conditionalFormatting>
  <conditionalFormatting sqref="AK38">
    <cfRule type="cellIs" dxfId="38" priority="9" operator="equal">
      <formula>"P"</formula>
    </cfRule>
  </conditionalFormatting>
  <conditionalFormatting sqref="AJ38">
    <cfRule type="cellIs" dxfId="37" priority="7" operator="equal">
      <formula>"P"</formula>
    </cfRule>
  </conditionalFormatting>
  <conditionalFormatting sqref="AF26:AL26 AA26:AD26">
    <cfRule type="cellIs" dxfId="36" priority="5" operator="equal">
      <formula>"P"</formula>
    </cfRule>
  </conditionalFormatting>
  <conditionalFormatting sqref="AE26">
    <cfRule type="cellIs" dxfId="35" priority="3" operator="equal">
      <formula>"P"</formula>
    </cfRule>
  </conditionalFormatting>
  <conditionalFormatting sqref="AE27">
    <cfRule type="cellIs" dxfId="34" priority="1" operator="equal">
      <formula>"E"</formula>
    </cfRule>
  </conditionalFormatting>
  <printOptions horizontalCentered="1" verticalCentered="1"/>
  <pageMargins left="0" right="0" top="0" bottom="0" header="0" footer="0"/>
  <pageSetup scale="20" fitToWidth="0" fitToHeight="3" orientation="portrait" horizontalDpi="300" verticalDpi="300" r:id="rId1"/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12" operator="containsText" id="{B162C65E-33B3-4ABF-AF20-0F93B1A4171B}">
            <xm:f>NOT(ISERROR(SEARCH(#REF!,AA12)))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AA12:AD12 AA24:AD24 AA28:AD28 AA14:AD14 AA16:AD16 AA18:AD18 AF12:AL12 AF24:AL24 AF28:AL28 AF14:AL14 AF16:AL16 AF18:AL18 AF22:AL22 AA22:AD22</xm:sqref>
        </x14:conditionalFormatting>
        <x14:conditionalFormatting xmlns:xm="http://schemas.microsoft.com/office/excel/2006/main">
          <x14:cfRule type="containsText" priority="1210" operator="containsText" id="{1B18F939-5D85-40AA-B711-3186F1AA1FBD}">
            <xm:f>NOT(ISERROR(SEARCH(#REF!,AA13)))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AA13:AD13 AA15:AD15 AA17:AD17 AA19:AD21 AA25:AD25 AF13:AL13 AF15:AL15 AF17:AL17 AF19:AL19 AF23:AL23 AF25:AL25 AA29:AD39 AF29:AL29 AF33:AL33 AF32 AH32:AL32 AF21:AL21 AF20:AJ20 AL20 AF31:AL31 AF30:AI30 AL30 AF35:AL35 AF34:AJ34 AL34 AF37:AL37 AF36:AJ36 AL36 AF39:AL39 AF38:AI38 AL38 AA23:AD23 AF27:AL27 AA27:AD27</xm:sqref>
        </x14:conditionalFormatting>
        <x14:conditionalFormatting xmlns:xm="http://schemas.microsoft.com/office/excel/2006/main">
          <x14:cfRule type="containsText" priority="1031" operator="containsText" id="{43E81A5F-F199-4EF1-9769-2034F2FDA02A}">
            <xm:f>NOT(ISERROR(SEARCH(#REF!,AE30)))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AE30</xm:sqref>
        </x14:conditionalFormatting>
        <x14:conditionalFormatting xmlns:xm="http://schemas.microsoft.com/office/excel/2006/main">
          <x14:cfRule type="containsText" priority="1032" operator="containsText" id="{FCBDE4E1-68A4-4B49-8033-6E7356A723BD}">
            <xm:f>NOT(ISERROR(SEARCH(#REF!,AE12)))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AE12</xm:sqref>
        </x14:conditionalFormatting>
        <x14:conditionalFormatting xmlns:xm="http://schemas.microsoft.com/office/excel/2006/main">
          <x14:cfRule type="containsText" priority="658" operator="containsText" id="{790229B9-9F76-4213-94B5-46573F0B967F}">
            <xm:f>NOT(ISERROR(SEARCH(#REF!,AE24)))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AE24</xm:sqref>
        </x14:conditionalFormatting>
        <x14:conditionalFormatting xmlns:xm="http://schemas.microsoft.com/office/excel/2006/main">
          <x14:cfRule type="containsText" priority="650" operator="containsText" id="{964BAB9D-33F6-44A0-A25B-06C7C3A4A246}">
            <xm:f>NOT(ISERROR(SEARCH(#REF!,AE34)))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AE34</xm:sqref>
        </x14:conditionalFormatting>
        <x14:conditionalFormatting xmlns:xm="http://schemas.microsoft.com/office/excel/2006/main">
          <x14:cfRule type="containsText" priority="644" operator="containsText" id="{23CDE525-F9DA-46D6-8982-DEDC2C21B6D6}">
            <xm:f>NOT(ISERROR(SEARCH(#REF!,AE38)))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AE38</xm:sqref>
        </x14:conditionalFormatting>
        <x14:conditionalFormatting xmlns:xm="http://schemas.microsoft.com/office/excel/2006/main">
          <x14:cfRule type="containsText" priority="634" operator="containsText" id="{246102F4-30D9-4A90-B9A1-FF568578B896}">
            <xm:f>NOT(ISERROR(SEARCH(#REF!,AE28)))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AE28</xm:sqref>
        </x14:conditionalFormatting>
        <x14:conditionalFormatting xmlns:xm="http://schemas.microsoft.com/office/excel/2006/main">
          <x14:cfRule type="containsText" priority="622" operator="containsText" id="{5D391784-EBCD-4066-AC3F-A1AB9357571A}">
            <xm:f>NOT(ISERROR(SEARCH(#REF!,AE14)))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AE14</xm:sqref>
        </x14:conditionalFormatting>
        <x14:conditionalFormatting xmlns:xm="http://schemas.microsoft.com/office/excel/2006/main">
          <x14:cfRule type="containsText" priority="610" operator="containsText" id="{FA935E77-EA44-4DAC-B8F0-D16703DFDB1A}">
            <xm:f>NOT(ISERROR(SEARCH(#REF!,AE16)))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AE16</xm:sqref>
        </x14:conditionalFormatting>
        <x14:conditionalFormatting xmlns:xm="http://schemas.microsoft.com/office/excel/2006/main">
          <x14:cfRule type="containsText" priority="598" operator="containsText" id="{D9B8F6B7-B9BE-4E06-9BEA-B8FE24A83746}">
            <xm:f>NOT(ISERROR(SEARCH(#REF!,AE18)))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AE18</xm:sqref>
        </x14:conditionalFormatting>
        <x14:conditionalFormatting xmlns:xm="http://schemas.microsoft.com/office/excel/2006/main">
          <x14:cfRule type="containsText" priority="586" operator="containsText" id="{0242F9F1-F50A-410C-B3B5-1350FDB9CA08}">
            <xm:f>NOT(ISERROR(SEARCH(#REF!,AE22)))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AE22</xm:sqref>
        </x14:conditionalFormatting>
        <x14:conditionalFormatting xmlns:xm="http://schemas.microsoft.com/office/excel/2006/main">
          <x14:cfRule type="containsText" priority="128" operator="containsText" id="{E193E8D9-C544-42D9-B0D3-D1AE0B8048E4}">
            <xm:f>NOT(ISERROR(SEARCH(#REF!,AE13)))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AE13</xm:sqref>
        </x14:conditionalFormatting>
        <x14:conditionalFormatting xmlns:xm="http://schemas.microsoft.com/office/excel/2006/main">
          <x14:cfRule type="containsText" priority="122" operator="containsText" id="{4FB52BBF-443E-400B-9AFE-B0FB9C2960F7}">
            <xm:f>NOT(ISERROR(SEARCH(#REF!,AE15)))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AE15</xm:sqref>
        </x14:conditionalFormatting>
        <x14:conditionalFormatting xmlns:xm="http://schemas.microsoft.com/office/excel/2006/main">
          <x14:cfRule type="containsText" priority="116" operator="containsText" id="{285E350E-1EA0-482C-9BE1-33E070DCC800}">
            <xm:f>NOT(ISERROR(SEARCH(#REF!,AE17)))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AE17</xm:sqref>
        </x14:conditionalFormatting>
        <x14:conditionalFormatting xmlns:xm="http://schemas.microsoft.com/office/excel/2006/main">
          <x14:cfRule type="containsText" priority="110" operator="containsText" id="{98C591E6-DF12-4A90-B85E-00378C1778CA}">
            <xm:f>NOT(ISERROR(SEARCH(#REF!,AE19)))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AE19:AE21</xm:sqref>
        </x14:conditionalFormatting>
        <x14:conditionalFormatting xmlns:xm="http://schemas.microsoft.com/office/excel/2006/main">
          <x14:cfRule type="containsText" priority="104" operator="containsText" id="{0CB716A9-F473-44FC-976E-9CB5E72ED071}">
            <xm:f>NOT(ISERROR(SEARCH(#REF!,AE23)))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AE23</xm:sqref>
        </x14:conditionalFormatting>
        <x14:conditionalFormatting xmlns:xm="http://schemas.microsoft.com/office/excel/2006/main">
          <x14:cfRule type="containsText" priority="86" operator="containsText" id="{35DF8874-6BB7-43AA-990D-10BC04577CC7}">
            <xm:f>NOT(ISERROR(SEARCH(#REF!,AE25)))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AE25</xm:sqref>
        </x14:conditionalFormatting>
        <x14:conditionalFormatting xmlns:xm="http://schemas.microsoft.com/office/excel/2006/main">
          <x14:cfRule type="containsText" priority="80" operator="containsText" id="{9F34ADF4-EDFE-4F91-8938-854E9AD43997}">
            <xm:f>NOT(ISERROR(SEARCH(#REF!,AE29)))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AE29</xm:sqref>
        </x14:conditionalFormatting>
        <x14:conditionalFormatting xmlns:xm="http://schemas.microsoft.com/office/excel/2006/main">
          <x14:cfRule type="containsText" priority="74" operator="containsText" id="{D03EBBFC-7A16-42A2-B8E6-6412B613D3F0}">
            <xm:f>NOT(ISERROR(SEARCH(#REF!,AE31)))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AE31</xm:sqref>
        </x14:conditionalFormatting>
        <x14:conditionalFormatting xmlns:xm="http://schemas.microsoft.com/office/excel/2006/main">
          <x14:cfRule type="containsText" priority="68" operator="containsText" id="{C12E0607-7647-4AC0-8CF5-B56291EB498D}">
            <xm:f>NOT(ISERROR(SEARCH(#REF!,AE35)))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AE35:AE37</xm:sqref>
        </x14:conditionalFormatting>
        <x14:conditionalFormatting xmlns:xm="http://schemas.microsoft.com/office/excel/2006/main">
          <x14:cfRule type="containsText" priority="62" operator="containsText" id="{39F0E260-8C67-4FCB-99C7-733EB55DEAA0}">
            <xm:f>NOT(ISERROR(SEARCH(#REF!,AE39)))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AE39</xm:sqref>
        </x14:conditionalFormatting>
        <x14:conditionalFormatting xmlns:xm="http://schemas.microsoft.com/office/excel/2006/main">
          <x14:cfRule type="containsText" priority="24" operator="containsText" id="{3C332F23-4DCA-4818-80C4-B0843E911846}">
            <xm:f>NOT(ISERROR(SEARCH(#REF!,AE32)))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AE32</xm:sqref>
        </x14:conditionalFormatting>
        <x14:conditionalFormatting xmlns:xm="http://schemas.microsoft.com/office/excel/2006/main">
          <x14:cfRule type="containsText" priority="22" operator="containsText" id="{4DC1277A-9C9D-4674-B64A-ECAD7982617C}">
            <xm:f>NOT(ISERROR(SEARCH(#REF!,AE33)))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AE33</xm:sqref>
        </x14:conditionalFormatting>
        <x14:conditionalFormatting xmlns:xm="http://schemas.microsoft.com/office/excel/2006/main">
          <x14:cfRule type="containsText" priority="20" operator="containsText" id="{FE307C25-A44D-4894-967C-1A4113FB6516}">
            <xm:f>NOT(ISERROR(SEARCH(#REF!,AG32)))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AG32</xm:sqref>
        </x14:conditionalFormatting>
        <x14:conditionalFormatting xmlns:xm="http://schemas.microsoft.com/office/excel/2006/main">
          <x14:cfRule type="containsText" priority="18" operator="containsText" id="{C8034368-CFD3-456D-AA16-4929B4655A50}">
            <xm:f>NOT(ISERROR(SEARCH(#REF!,AK20)))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AK20</xm:sqref>
        </x14:conditionalFormatting>
        <x14:conditionalFormatting xmlns:xm="http://schemas.microsoft.com/office/excel/2006/main">
          <x14:cfRule type="containsText" priority="16" operator="containsText" id="{6DDF3021-B088-435E-87CB-4448388BC3BF}">
            <xm:f>NOT(ISERROR(SEARCH(#REF!,AJ30)))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AJ30:AK30</xm:sqref>
        </x14:conditionalFormatting>
        <x14:conditionalFormatting xmlns:xm="http://schemas.microsoft.com/office/excel/2006/main">
          <x14:cfRule type="containsText" priority="14" operator="containsText" id="{7A53A8A5-259F-4738-87E0-2BF46C0E2704}">
            <xm:f>NOT(ISERROR(SEARCH(#REF!,AK34)))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AK34</xm:sqref>
        </x14:conditionalFormatting>
        <x14:conditionalFormatting xmlns:xm="http://schemas.microsoft.com/office/excel/2006/main">
          <x14:cfRule type="containsText" priority="12" operator="containsText" id="{1862ECC1-8F05-4820-9B30-A0B50BBE3ED3}">
            <xm:f>NOT(ISERROR(SEARCH(#REF!,AK36)))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AK36</xm:sqref>
        </x14:conditionalFormatting>
        <x14:conditionalFormatting xmlns:xm="http://schemas.microsoft.com/office/excel/2006/main">
          <x14:cfRule type="containsText" priority="10" operator="containsText" id="{9D532701-7E72-4A3F-BFBE-83841187467C}">
            <xm:f>NOT(ISERROR(SEARCH(#REF!,AK38)))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AK38</xm:sqref>
        </x14:conditionalFormatting>
        <x14:conditionalFormatting xmlns:xm="http://schemas.microsoft.com/office/excel/2006/main">
          <x14:cfRule type="containsText" priority="8" operator="containsText" id="{4C9227B3-37D6-4B9B-B417-A6440AFC7352}">
            <xm:f>NOT(ISERROR(SEARCH(#REF!,AJ38)))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AJ38</xm:sqref>
        </x14:conditionalFormatting>
        <x14:conditionalFormatting xmlns:xm="http://schemas.microsoft.com/office/excel/2006/main">
          <x14:cfRule type="containsText" priority="6" operator="containsText" id="{1B960EC5-3693-491F-97CE-957DE7726B93}">
            <xm:f>NOT(ISERROR(SEARCH(#REF!,AA26)))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AF26:AL26 AA26:AD26</xm:sqref>
        </x14:conditionalFormatting>
        <x14:conditionalFormatting xmlns:xm="http://schemas.microsoft.com/office/excel/2006/main">
          <x14:cfRule type="containsText" priority="4" operator="containsText" id="{46C35CF3-7FCA-4145-A522-4529D227B36F}">
            <xm:f>NOT(ISERROR(SEARCH(#REF!,AE26)))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AE26</xm:sqref>
        </x14:conditionalFormatting>
        <x14:conditionalFormatting xmlns:xm="http://schemas.microsoft.com/office/excel/2006/main">
          <x14:cfRule type="containsText" priority="2" operator="containsText" id="{D842A619-77B0-4C76-8408-82243AA1A562}">
            <xm:f>NOT(ISERROR(SEARCH(#REF!,AE27)))</xm:f>
            <xm:f>#REF!</xm:f>
            <x14:dxf>
              <fill>
                <patternFill>
                  <bgColor rgb="FF00B050"/>
                </patternFill>
              </fill>
            </x14:dxf>
          </x14:cfRule>
          <xm:sqref>AE27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0"/>
  <sheetViews>
    <sheetView view="pageBreakPreview" zoomScaleNormal="100" zoomScaleSheetLayoutView="100" workbookViewId="0">
      <selection activeCell="F8" sqref="F8"/>
    </sheetView>
  </sheetViews>
  <sheetFormatPr baseColWidth="10" defaultRowHeight="15" x14ac:dyDescent="0.25"/>
  <cols>
    <col min="3" max="3" width="31.140625" customWidth="1"/>
    <col min="4" max="4" width="26" customWidth="1"/>
    <col min="5" max="5" width="15.140625" customWidth="1"/>
    <col min="6" max="7" width="12.85546875" customWidth="1"/>
    <col min="8" max="8" width="12.7109375" customWidth="1"/>
    <col min="9" max="9" width="12.85546875" customWidth="1"/>
  </cols>
  <sheetData>
    <row r="1" spans="2:9" ht="15.75" thickBot="1" x14ac:dyDescent="0.3"/>
    <row r="2" spans="2:9" ht="15.75" thickBot="1" x14ac:dyDescent="0.3">
      <c r="B2" s="15"/>
      <c r="C2" s="16"/>
      <c r="D2" s="16"/>
      <c r="E2" s="16"/>
      <c r="F2" s="1" t="s">
        <v>28</v>
      </c>
      <c r="G2" s="270" t="s">
        <v>29</v>
      </c>
      <c r="H2" s="2" t="s">
        <v>28</v>
      </c>
      <c r="I2" s="272" t="s">
        <v>29</v>
      </c>
    </row>
    <row r="3" spans="2:9" ht="15.75" thickBot="1" x14ac:dyDescent="0.3">
      <c r="B3" s="20" t="s">
        <v>30</v>
      </c>
      <c r="C3" s="21" t="s">
        <v>31</v>
      </c>
      <c r="D3" s="21" t="s">
        <v>32</v>
      </c>
      <c r="E3" s="22" t="s">
        <v>33</v>
      </c>
      <c r="F3" s="3" t="s">
        <v>34</v>
      </c>
      <c r="G3" s="271"/>
      <c r="H3" s="4" t="s">
        <v>35</v>
      </c>
      <c r="I3" s="273"/>
    </row>
    <row r="4" spans="2:9" ht="100.5" thickBot="1" x14ac:dyDescent="0.3">
      <c r="B4" s="36">
        <v>1</v>
      </c>
      <c r="C4" s="37" t="s">
        <v>50</v>
      </c>
      <c r="D4" s="38" t="s">
        <v>36</v>
      </c>
      <c r="E4" s="39" t="s">
        <v>37</v>
      </c>
      <c r="F4" s="17">
        <v>42538</v>
      </c>
      <c r="G4" s="35" t="s">
        <v>49</v>
      </c>
      <c r="H4" s="6"/>
      <c r="I4" s="7"/>
    </row>
    <row r="5" spans="2:9" ht="85.5" x14ac:dyDescent="0.25">
      <c r="B5" s="25">
        <v>1</v>
      </c>
      <c r="C5" s="26" t="s">
        <v>24</v>
      </c>
      <c r="D5" s="27" t="s">
        <v>51</v>
      </c>
      <c r="E5" s="28" t="s">
        <v>37</v>
      </c>
      <c r="F5" s="17">
        <v>42542</v>
      </c>
      <c r="G5" s="5" t="s">
        <v>38</v>
      </c>
      <c r="H5" s="6">
        <v>42543</v>
      </c>
      <c r="I5" s="7" t="s">
        <v>39</v>
      </c>
    </row>
    <row r="6" spans="2:9" ht="42.75" x14ac:dyDescent="0.25">
      <c r="B6" s="29">
        <v>2</v>
      </c>
      <c r="C6" s="23" t="s">
        <v>25</v>
      </c>
      <c r="D6" s="24" t="s">
        <v>51</v>
      </c>
      <c r="E6" s="30" t="s">
        <v>37</v>
      </c>
      <c r="F6" s="18">
        <v>42556</v>
      </c>
      <c r="G6" s="8" t="s">
        <v>38</v>
      </c>
      <c r="H6" s="9">
        <v>42557</v>
      </c>
      <c r="I6" s="10" t="s">
        <v>39</v>
      </c>
    </row>
    <row r="7" spans="2:9" ht="57" x14ac:dyDescent="0.25">
      <c r="B7" s="29">
        <v>3</v>
      </c>
      <c r="C7" s="23" t="s">
        <v>26</v>
      </c>
      <c r="D7" s="24" t="s">
        <v>51</v>
      </c>
      <c r="E7" s="30" t="s">
        <v>37</v>
      </c>
      <c r="F7" s="18">
        <v>42579</v>
      </c>
      <c r="G7" s="8" t="s">
        <v>38</v>
      </c>
      <c r="H7" s="9">
        <v>42578</v>
      </c>
      <c r="I7" s="10" t="s">
        <v>38</v>
      </c>
    </row>
    <row r="8" spans="2:9" ht="42.75" x14ac:dyDescent="0.25">
      <c r="B8" s="29">
        <v>4</v>
      </c>
      <c r="C8" s="23" t="s">
        <v>27</v>
      </c>
      <c r="D8" s="24" t="s">
        <v>47</v>
      </c>
      <c r="E8" s="30" t="s">
        <v>37</v>
      </c>
      <c r="F8" s="18">
        <v>42559</v>
      </c>
      <c r="G8" s="11" t="s">
        <v>48</v>
      </c>
      <c r="H8" s="9">
        <v>42607</v>
      </c>
      <c r="I8" s="23" t="s">
        <v>48</v>
      </c>
    </row>
    <row r="9" spans="2:9" ht="28.5" x14ac:dyDescent="0.25">
      <c r="B9" s="29">
        <v>5</v>
      </c>
      <c r="C9" s="23" t="s">
        <v>40</v>
      </c>
      <c r="D9" s="24" t="s">
        <v>47</v>
      </c>
      <c r="E9" s="30" t="s">
        <v>37</v>
      </c>
      <c r="F9" s="18">
        <v>42619</v>
      </c>
      <c r="G9" s="11" t="s">
        <v>48</v>
      </c>
      <c r="H9" s="9">
        <v>42590</v>
      </c>
      <c r="I9" s="23" t="s">
        <v>48</v>
      </c>
    </row>
    <row r="10" spans="2:9" ht="43.5" thickBot="1" x14ac:dyDescent="0.3">
      <c r="B10" s="31">
        <v>6</v>
      </c>
      <c r="C10" s="32" t="s">
        <v>41</v>
      </c>
      <c r="D10" s="33" t="s">
        <v>51</v>
      </c>
      <c r="E10" s="34" t="s">
        <v>37</v>
      </c>
      <c r="F10" s="19">
        <v>42564</v>
      </c>
      <c r="G10" s="12" t="s">
        <v>38</v>
      </c>
      <c r="H10" s="13"/>
      <c r="I10" s="14"/>
    </row>
  </sheetData>
  <mergeCells count="2">
    <mergeCell ref="G2:G3"/>
    <mergeCell ref="I2:I3"/>
  </mergeCells>
  <pageMargins left="0.7" right="0.7" top="0.75" bottom="0.75" header="0.3" footer="0.3"/>
  <pageSetup scale="7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244158B1FF54459726D8C60FE4667A" ma:contentTypeVersion="3" ma:contentTypeDescription="Crear nuevo documento." ma:contentTypeScope="" ma:versionID="c1a114b3206410792123895847e18317">
  <xsd:schema xmlns:xsd="http://www.w3.org/2001/XMLSchema" xmlns:xs="http://www.w3.org/2001/XMLSchema" xmlns:p="http://schemas.microsoft.com/office/2006/metadata/properties" xmlns:ns2="2c585cb4-69c6-475f-afa3-5b9e19db3146" targetNamespace="http://schemas.microsoft.com/office/2006/metadata/properties" ma:root="true" ma:fieldsID="b909dd26e385151aad93a855d78690a3" ns2:_="">
    <xsd:import namespace="2c585cb4-69c6-475f-afa3-5b9e19db3146"/>
    <xsd:element name="properties">
      <xsd:complexType>
        <xsd:sequence>
          <xsd:element name="documentManagement">
            <xsd:complexType>
              <xsd:all>
                <xsd:element ref="ns2:Tipo_x0020_Documento" minOccurs="0"/>
                <xsd:element ref="ns2:Nueva_x0020_columna1" minOccurs="0"/>
                <xsd:element ref="ns2:Sec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5cb4-69c6-475f-afa3-5b9e19db3146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8" nillable="true" ma:displayName="Tipo Documento" ma:default="Procedimientos" ma:description="" ma:format="Dropdown" ma:internalName="Tipo_x0020_Documento">
      <xsd:simpleType>
        <xsd:restriction base="dms:Choice">
          <xsd:enumeration value="Caracterización"/>
          <xsd:enumeration value="Documentos relacionados"/>
          <xsd:enumeration value="Formatos"/>
          <xsd:enumeration value="Guías e instructivos"/>
          <xsd:enumeration value="Indicadores"/>
          <xsd:enumeration value="Manuales"/>
          <xsd:enumeration value="Mapas de riesgos"/>
          <xsd:enumeration value="Matriz de comunicaciones"/>
          <xsd:enumeration value="Matriz de requisitos"/>
          <xsd:enumeration value="Normograma"/>
          <xsd:enumeration value="Planes de mejoramiento"/>
          <xsd:enumeration value="Procedimientos"/>
        </xsd:restriction>
      </xsd:simpleType>
    </xsd:element>
    <xsd:element name="Nueva_x0020_columna1" ma:index="9" nillable="true" ma:displayName="Proceso" ma:default="Maestro de documentos" ma:description="Proceso" ma:format="Dropdown" ma:internalName="Nueva_x0020_columna1">
      <xsd:simpleType>
        <xsd:restriction base="dms:Choice">
          <xsd:enumeration value="Administración del Sistema Integrado de Gestión"/>
          <xsd:enumeration value="Atención al Usuario y Atención Legislativa"/>
          <xsd:enumeration value="Conceptos Jurídicos"/>
          <xsd:enumeration value="Evaluación, acompañamiento y asesoría del sistema de control interno"/>
          <xsd:enumeration value="Formulación de Políticas e Instrumentación normativa"/>
          <xsd:enumeration value="Gestión de Comunicaciones Internas y Externas"/>
          <xsd:enumeration value="Gestión de Contratación"/>
          <xsd:enumeration value="Gestión de Proyectos"/>
          <xsd:enumeration value="Gestión de Proyectos de Tecnologías de la Información"/>
          <xsd:enumeration value="Gestión de Recursos Físicos"/>
          <xsd:enumeration value="Gestión del Subsidio"/>
          <xsd:enumeration value="Gestión del Talento Humano"/>
          <xsd:enumeration value="Gestión Documental"/>
          <xsd:enumeration value="Gestión, Soporte y Apoyo Informático"/>
          <xsd:enumeration value="Maestro de documentos"/>
          <xsd:enumeration value="Planeación Estratégica y Gestión de Recursos Financieros"/>
          <xsd:enumeration value="Procesos Disciplinarios"/>
          <xsd:enumeration value="Procesos Judiciales y Acciones Constitucionales"/>
          <xsd:enumeration value="Promoción y Acompañamiento"/>
          <xsd:enumeration value="Saneamiento de activos de los extintos ICT INURBE"/>
          <xsd:enumeration value="Seguimiento y Control a la ejecución del Recurso Financiero"/>
          <xsd:enumeration value="Titulación y Saneamiento predial"/>
        </xsd:restriction>
      </xsd:simpleType>
    </xsd:element>
    <xsd:element name="Sector" ma:index="10" nillable="true" ma:displayName="Componente" ma:default="Promoción y acompañamiento en agua" ma:format="Dropdown" ma:internalName="Sector">
      <xsd:simpleType>
        <xsd:restriction base="dms:Choice">
          <xsd:enumeration value="Acompañamiento en titulación"/>
          <xsd:enumeration value="Atención al usuario"/>
          <xsd:enumeration value="Atención legislativa especializada"/>
          <xsd:enumeration value="Formulación e instrumentación normativa de agua"/>
          <xsd:enumeration value="Formulación e instrumentación normativa de vivienda y desarrollo urbano y territorial"/>
          <xsd:enumeration value="Gestión de proyectos en agua"/>
          <xsd:enumeration value="Gestión de proyectos en vivienda y desarrollo urbano"/>
          <xsd:enumeration value="Gestión de recursos del presupuesto general de la nación"/>
          <xsd:enumeration value="Gestión y seguimiento de recursos con organismos internacionales y gobierno"/>
          <xsd:enumeration value="Planeación y  orientación estratégica"/>
          <xsd:enumeration value="Promoción y acompañamiento en agua"/>
          <xsd:enumeration value="Promoción y acompañamiento en vivienda y desarrollo urbano"/>
          <xsd:enumeration value="Saneamiento de predios de los extintos ICT - INURBE"/>
          <xsd:enumeration value="Otr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or xmlns="2c585cb4-69c6-475f-afa3-5b9e19db3146">Otro</Sector>
    <Tipo_x0020_Documento xmlns="2c585cb4-69c6-475f-afa3-5b9e19db3146">Formatos</Tipo_x0020_Documento>
    <Nueva_x0020_columna1 xmlns="2c585cb4-69c6-475f-afa3-5b9e19db3146">Gestión del Talento Humano</Nueva_x0020_columna1>
  </documentManagement>
</p:properties>
</file>

<file path=customXml/itemProps1.xml><?xml version="1.0" encoding="utf-8"?>
<ds:datastoreItem xmlns:ds="http://schemas.openxmlformats.org/officeDocument/2006/customXml" ds:itemID="{D1C9AB96-6AC3-4EA7-BDD4-F9A1DFF12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8EBA27-A9FF-4EDA-9AF7-01019EBEF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5cb4-69c6-475f-afa3-5b9e19db3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A80BEA-4817-4D6F-B85A-1B89098B14E8}">
  <ds:schemaRefs>
    <ds:schemaRef ds:uri="http://www.w3.org/XML/1998/namespace"/>
    <ds:schemaRef ds:uri="2c585cb4-69c6-475f-afa3-5b9e19db3146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CAPACITACIÓN</vt:lpstr>
      <vt:lpstr>Hoja1</vt:lpstr>
      <vt:lpstr>Hoja1!Área_de_impresión</vt:lpstr>
      <vt:lpstr>'PLAN DE CAPACITACIÓN'!Área_de_impresión</vt:lpstr>
      <vt:lpstr>'PLAN DE CAPACITACIÓN'!Títulos_a_imprimir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GTH-F-54 FORMATO SST-PROGRAMA DE CAPACITACIÓN DE SEGURIDAD Y SALUD EN EL TRABAJO</dc:title>
  <dc:creator>Diego Andres Sanchez Gantiva</dc:creator>
  <cp:lastModifiedBy>Miguel Torres</cp:lastModifiedBy>
  <cp:lastPrinted>2017-02-22T16:01:53Z</cp:lastPrinted>
  <dcterms:created xsi:type="dcterms:W3CDTF">2016-02-01T13:43:19Z</dcterms:created>
  <dcterms:modified xsi:type="dcterms:W3CDTF">2022-08-29T15:26:57Z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0x01010093244158B1FF54459726D8C60FE4667A</vt:lpwstr>
  </property>
</Properties>
</file>